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485" windowHeight="11460" tabRatio="328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<sst xmlns="http://schemas.openxmlformats.org/spreadsheetml/2006/main" count="413" uniqueCount="234">
  <si>
    <t>код главного распорядителя средств местного бюджета</t>
  </si>
  <si>
    <t>код расходного обязательства</t>
  </si>
  <si>
    <t>Наименование расходного обязательства</t>
  </si>
  <si>
    <t>код раздела функциональной классификации</t>
  </si>
  <si>
    <t>код подраздела функциональной классификации</t>
  </si>
  <si>
    <t>код целевой статьи функциональной классификации</t>
  </si>
  <si>
    <t>код вида расходов функциональной классификации</t>
  </si>
  <si>
    <t>код подстатьи экономической классификации</t>
  </si>
  <si>
    <t>Объем средств на исполнение расходного обязательства  (тыс.руб.)</t>
  </si>
  <si>
    <t>01</t>
  </si>
  <si>
    <t>02</t>
  </si>
  <si>
    <t>211</t>
  </si>
  <si>
    <t>212</t>
  </si>
  <si>
    <t>213</t>
  </si>
  <si>
    <t>221</t>
  </si>
  <si>
    <t>225</t>
  </si>
  <si>
    <t>226</t>
  </si>
  <si>
    <t>290</t>
  </si>
  <si>
    <t>340</t>
  </si>
  <si>
    <t>04</t>
  </si>
  <si>
    <t>03</t>
  </si>
  <si>
    <t>09</t>
  </si>
  <si>
    <t>дата вступления в силу нормативного правового  акта,договора,соглашения</t>
  </si>
  <si>
    <t>срок действия нормативного правового акта,договора,соглашения</t>
  </si>
  <si>
    <t>05</t>
  </si>
  <si>
    <t>Создание условий для организации досуга и обеспечения жителей поселения услугами организаций культуры</t>
  </si>
  <si>
    <t>Вопросы местного значения</t>
  </si>
  <si>
    <t>08</t>
  </si>
  <si>
    <t>Плановый период</t>
  </si>
  <si>
    <t>не установлен</t>
  </si>
  <si>
    <t>Реквизиты нормативного правового акта,договора,  соглашения</t>
  </si>
  <si>
    <t>Статья,пункт,   подпункт,            абзац нормативного правового акта,договора,соглашения</t>
  </si>
  <si>
    <t>Обеспечение условий для развития на территории поселения  физической культуры и массового спорта, организация  проведения официальных физкультурно-оздоровительных и спортивных мероприятий поселения</t>
  </si>
  <si>
    <t>организация библиотечного обслуживания населения,комплектование и обеспечение сохранности библиотечных фондов библиотек поселения;</t>
  </si>
  <si>
    <t>план</t>
  </si>
  <si>
    <t>фактически</t>
  </si>
  <si>
    <t>01.01.2006г</t>
  </si>
  <si>
    <t>12</t>
  </si>
  <si>
    <t>ФЗ № 131 от 06.10.2003 г   "Об общих принципах организации местного самоуправления в РФ"</t>
  </si>
  <si>
    <t>ст.14 п.1 пп.23</t>
  </si>
  <si>
    <t>11</t>
  </si>
  <si>
    <t xml:space="preserve"> ст. 14 п.1 пп.14</t>
  </si>
  <si>
    <t>13</t>
  </si>
  <si>
    <t xml:space="preserve">ФЗ № 131 от 06.10.2003г "Об общих принципах организации местного самоуправления в РФ" , </t>
  </si>
  <si>
    <t>организация ритуальных услуг и содержание мест захоронения</t>
  </si>
  <si>
    <t>обеспечение первичных мер пожарной безопасности в границах населенных пунктов поселения;</t>
  </si>
  <si>
    <t>ст.14 п.1 пп.9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</si>
  <si>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поселения;</t>
  </si>
  <si>
    <t>ст. 14 п.1 пп.24</t>
  </si>
  <si>
    <t>ст.14 п.1 пп.3.</t>
  </si>
  <si>
    <t>ст.14 п.1 пп.4</t>
  </si>
  <si>
    <t>ст.14 п.1 пп.5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</si>
  <si>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года;</t>
  </si>
  <si>
    <t xml:space="preserve"> ст.14.1  п.1 пп.5</t>
  </si>
  <si>
    <t xml:space="preserve"> ст.14 п.1 пп.6;                   </t>
  </si>
  <si>
    <t xml:space="preserve">ст.14 п.1 пп.12.         </t>
  </si>
  <si>
    <t>организация сбора и вывоза бытовых отходов и мусора;</t>
  </si>
  <si>
    <t xml:space="preserve"> ст. 14 п.1 пп.18</t>
  </si>
  <si>
    <t xml:space="preserve"> ст. 14 п.1 пп.19</t>
  </si>
  <si>
    <t>ст. 14 п.1 пп.22</t>
  </si>
  <si>
    <t>итого</t>
  </si>
  <si>
    <t>10</t>
  </si>
  <si>
    <t>243</t>
  </si>
  <si>
    <t>244</t>
  </si>
  <si>
    <t>ст.14 п.1 пп.7.1</t>
  </si>
  <si>
    <t>111</t>
  </si>
  <si>
    <t>852</t>
  </si>
  <si>
    <t>Федеральный закон от 29 декабря 1994 г. N 78-ФЗ "О библиотечном деле"</t>
  </si>
  <si>
    <t>Закон Российской Федерации от 09. 10. 1992 г. №3612-1 «Основы законодательства Российской Федерации о культуре»</t>
  </si>
  <si>
    <t>ст. 15 п 2</t>
  </si>
  <si>
    <t>ст. 40</t>
  </si>
  <si>
    <t>Областной закон Ростовской области от 28.12.2005 N 436-ЗС (ред. от 22.07.2010) "О местном самоуправлении в Ростовской области"</t>
  </si>
  <si>
    <t>Областной закон Ростовской области от 22.10.2004 № 177-ЗС "О КУЛЬТУРЕ"</t>
  </si>
  <si>
    <t xml:space="preserve"> ст.12 пп.3, 4</t>
  </si>
  <si>
    <t>ст. 2</t>
  </si>
  <si>
    <t>Федеральный закон от 4 декабря 2007 г. N 329-ФЗ "О физической культуре и спорте в Российской Федерации"</t>
  </si>
  <si>
    <t xml:space="preserve">ФЗ № 131 от 06.10.2003г "Об общих принципах организации местного                 самоуправления в РФ" </t>
  </si>
  <si>
    <t xml:space="preserve">не установлен        </t>
  </si>
  <si>
    <t xml:space="preserve">ФЗ № 131 от 06.10.2003г "Об общих принципах организации местного самоуправления в РФ" </t>
  </si>
  <si>
    <t xml:space="preserve">не установлен;                      </t>
  </si>
  <si>
    <t xml:space="preserve">не установлен                    </t>
  </si>
  <si>
    <t xml:space="preserve">ФЗ № 131 от 06.10.2003г "Об общих принципах организации местного                 самоуправления в РФ" , </t>
  </si>
  <si>
    <t>540</t>
  </si>
  <si>
    <t>851</t>
  </si>
  <si>
    <t>ФЗ № 131 от 06.10.2003г "Об общих принципах организации местного самоуправления в РФ"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</si>
  <si>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
</t>
  </si>
  <si>
    <t xml:space="preserve">ФЗ № 131 от 06.10.2003г "Об общих принципах организации местного самоуправления в РФ" ,          </t>
  </si>
  <si>
    <t>6</t>
  </si>
  <si>
    <t>Федеральный закон от 02.03.2007 № 25-ФЗ О муниципальной службе в Российской Федерации</t>
  </si>
  <si>
    <t>Ст.22</t>
  </si>
  <si>
    <t>Пункт 1;П/пункт 1.1</t>
  </si>
  <si>
    <t>121</t>
  </si>
  <si>
    <t>122</t>
  </si>
  <si>
    <t xml:space="preserve">участие в предупреждении и ликвидации последствий чрезвычайных ситуаций в границах поселения </t>
  </si>
  <si>
    <t>ст.14 п.1 пп.8</t>
  </si>
  <si>
    <t>осуществление мер по противодействию коррупции в границах поселения</t>
  </si>
  <si>
    <t>ст.14 п.1 пп.38</t>
  </si>
  <si>
    <t xml:space="preserve">организация и осуществление мероприятий по работе с детьми и молодежью в поселении </t>
  </si>
  <si>
    <t>ст.14 п.1 пп.26</t>
  </si>
  <si>
    <t>ст.14 п.1 пп.30</t>
  </si>
  <si>
    <t xml:space="preserve">осуществление мероприятий по обеспечению безопасности людей на водных объектах, охране их жизни и здоровья </t>
  </si>
  <si>
    <t>ст.14 п.1 пп.33</t>
  </si>
  <si>
    <t>Постановление Правительства Ростовской области от 30.12.2011 № 320, от 29.12.2012 № 1162  О нормативах формирования расходов на содержание органов местного самоуправления муниципальных образований Ростовской области на 2012 год, на 2013 год</t>
  </si>
  <si>
    <t>Начисление выплата и доставка пенсии за выслугу лет лицам, замещавшим муниципальные должности и должности муниципальной службы</t>
  </si>
  <si>
    <t xml:space="preserve">ст.14 п.1   пп.20;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</si>
  <si>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отдела экономики и финансов                                                                                                                                              Мисикова Л.Г.</t>
  </si>
  <si>
    <t>Областной закон от 09.10.2007 № 786-ЗС О муниципальной службе в Ростовской области</t>
  </si>
  <si>
    <t>Ст.7,9</t>
  </si>
  <si>
    <t>Областной закон от 03.10.2008 № 92-ЗС Об оплате труда работников, осуществляющих техническое обеспечение деятельности государственных органов Ростовской области, и обслуживающего персонала государственных органов Ростовской области</t>
  </si>
  <si>
    <t>Ст.7</t>
  </si>
  <si>
    <t>Областной закон от 28.12.2005 № 436-ЗС О местном самоуправлении в Ростовской области</t>
  </si>
  <si>
    <t>Ст.12</t>
  </si>
  <si>
    <t>ст.14 п.1 пп.1.2.        ст.34 п.9</t>
  </si>
  <si>
    <t>Ст.26.3;Пункт 2;П/пункт 24.1                                                                                                                                                                                                                                                                                                                                                                                                          Ст.7;Пункт 1;П/пункт 1.1</t>
  </si>
  <si>
    <t xml:space="preserve"> 31.12.2013</t>
  </si>
  <si>
    <t>Областной закон от 22.10.2005 № 380-ЗС О межбюджетных отношениях органов государственной власти и органов местного самоуправления в Ростовской области</t>
  </si>
  <si>
    <t>Постановление Правительства Ростовской области от 23.12.2011 № 288 О порядке расходования субвенций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</si>
  <si>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Ст.7;Пункт 1;П/пункт 1.1</t>
  </si>
  <si>
    <t xml:space="preserve">Федеральный закон от 06.10.1999 № 184-ФЗ Об общих принципах организации законодательных (представительных) и исполнительных органов государственной власти субъектов Р.Ф.  </t>
  </si>
  <si>
    <t xml:space="preserve">18.10.1999                                                                                                                                                                                                                                                                                                                                                                                                                         01.11.2005                         </t>
  </si>
  <si>
    <t>Областной закон от 25.10.2002 № 274-ЗС Об административных комиссиях в Ростовской области</t>
  </si>
  <si>
    <t>Ст.4</t>
  </si>
  <si>
    <t>07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</si>
  <si>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</si>
  <si>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Федеральный закон  от 06.10.2003 № 131-ФЗ "Об общих принципах организации местного самоуправления в Российской Федерации"</t>
  </si>
  <si>
    <t>ст.17,п.5,ч.1</t>
  </si>
  <si>
    <t>Федеральный закон  от 12.06.2002 № 67-ФЗ "Об основных гарантиях избирательных прав и права на участие в референдуме граждан Российской Федерации"</t>
  </si>
  <si>
    <t>ст.57,п.1,2,</t>
  </si>
  <si>
    <t>Федеральный закон  от 26.11.1996 № 138-ФЗ "Об обеспечении конституционных прав граждан Российской Федерации избирать и быть избранными в органы местного самоуправления"</t>
  </si>
  <si>
    <t>ст.4,п.4,</t>
  </si>
  <si>
    <t>Областной закон  от 28.12.2005 № 429-ЗС "О выборах глав муниципальных образований в Ростовской области"</t>
  </si>
  <si>
    <t>Областной закон  от 28.12.2005 № 436-ЗС "О местном самоуправлении в Ростовской области"</t>
  </si>
  <si>
    <t>ст.12,ч.1</t>
  </si>
  <si>
    <t>Областной закон  от 09.10.2007 № 786-ЗС "О муниципальной службе в Ростовской области</t>
  </si>
  <si>
    <t>Областной закон  от 19.12.2005 № 414-ЗС "О выборах депутатов представительных органов муниципальных образований в Ростовской области"</t>
  </si>
  <si>
    <t>ст.44,</t>
  </si>
  <si>
    <t>финансирование расходов на содержание органов местного самоуправления поселений</t>
  </si>
  <si>
    <t>4</t>
  </si>
  <si>
    <t>5</t>
  </si>
  <si>
    <t>7</t>
  </si>
  <si>
    <t>8</t>
  </si>
  <si>
    <t>9</t>
  </si>
  <si>
    <t>251</t>
  </si>
  <si>
    <t>владение, пользование и распоряжение имуществом, находящимся в муниципальной собственности поселения;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</si>
  <si>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</si>
  <si>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Федерации;</t>
  </si>
  <si>
    <t>ст.14 п.1 пп.11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</si>
  <si>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характера;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</si>
  <si>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дружин;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</si>
  <si>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законодательством;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</si>
  <si>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нарушений;</t>
  </si>
  <si>
    <t>129</t>
  </si>
  <si>
    <t>119</t>
  </si>
  <si>
    <t>РЕЕСТР РАСХОДНЫХ ОБЯЗАТЕЛЬСТВ (плановый)</t>
  </si>
  <si>
    <t>853</t>
  </si>
  <si>
    <t>831</t>
  </si>
  <si>
    <t>0710073160</t>
  </si>
  <si>
    <t>414</t>
  </si>
  <si>
    <t>07100S3160</t>
  </si>
  <si>
    <t>0730021420</t>
  </si>
  <si>
    <t>2210021010</t>
  </si>
  <si>
    <t>2210000110</t>
  </si>
  <si>
    <t>2210000190</t>
  </si>
  <si>
    <t>2210085030</t>
  </si>
  <si>
    <t>2210085050</t>
  </si>
  <si>
    <t>2210085040</t>
  </si>
  <si>
    <t>2210085060</t>
  </si>
  <si>
    <t>2220000190</t>
  </si>
  <si>
    <t>9990072390</t>
  </si>
  <si>
    <t>2210090210</t>
  </si>
  <si>
    <t>9990090450</t>
  </si>
  <si>
    <t>9990022960</t>
  </si>
  <si>
    <t>990085030</t>
  </si>
  <si>
    <t>9990090120</t>
  </si>
  <si>
    <t>0910021510</t>
  </si>
  <si>
    <t>0920021530</t>
  </si>
  <si>
    <t>0930021540</t>
  </si>
  <si>
    <t>0940021570</t>
  </si>
  <si>
    <t>1010021600</t>
  </si>
  <si>
    <t>1020021610</t>
  </si>
  <si>
    <t>1020021620</t>
  </si>
  <si>
    <t>1020021630</t>
  </si>
  <si>
    <t>1030021640</t>
  </si>
  <si>
    <t>9990099990</t>
  </si>
  <si>
    <t>1610022400</t>
  </si>
  <si>
    <t>1610022410</t>
  </si>
  <si>
    <t>1610021450</t>
  </si>
  <si>
    <t>1610073510</t>
  </si>
  <si>
    <t>1610090210</t>
  </si>
  <si>
    <t>16100S3510</t>
  </si>
  <si>
    <t>1620022460</t>
  </si>
  <si>
    <t>0710021380</t>
  </si>
  <si>
    <t>0710023310</t>
  </si>
  <si>
    <t>310</t>
  </si>
  <si>
    <t>0720021410</t>
  </si>
  <si>
    <t>0720090210</t>
  </si>
  <si>
    <t>0720073190</t>
  </si>
  <si>
    <t>07200S3190</t>
  </si>
  <si>
    <t>0730021430</t>
  </si>
  <si>
    <t>0730021450</t>
  </si>
  <si>
    <t>0730021440</t>
  </si>
  <si>
    <t>1110000590</t>
  </si>
  <si>
    <t>1110021730</t>
  </si>
  <si>
    <t>1110090210</t>
  </si>
  <si>
    <t>1110073850</t>
  </si>
  <si>
    <t>11100S3850</t>
  </si>
  <si>
    <t>1310021950</t>
  </si>
  <si>
    <t>0410085010</t>
  </si>
  <si>
    <t>1120000590</t>
  </si>
  <si>
    <t>1120021730</t>
  </si>
  <si>
    <t>1120090210</t>
  </si>
  <si>
    <t>текущий год  (план)    2017г</t>
  </si>
  <si>
    <t xml:space="preserve">1-й год(2018)           </t>
  </si>
  <si>
    <t xml:space="preserve">2-й год(2019)     </t>
  </si>
  <si>
    <t>3-й год (2020)</t>
  </si>
  <si>
    <t>Глава администрации Матвеево-Курганского сельского поселения                                                                                                 Щеткова Г.В.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</si>
  <si>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
Система ГАРАНТ: http://base.garant.ru/186367/3/#ixzz4egm8Yc4m</t>
  </si>
  <si>
    <t>ст.14 п.1 пп.7.</t>
  </si>
  <si>
    <t>811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</si>
  <si>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</si>
  <si>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14</t>
  </si>
  <si>
    <t>Соглашения о передаче полномочий  б/н  от 11.01.2016</t>
  </si>
  <si>
    <t>Соглашение о передаче полномочий  б/н  от 11.01.2016</t>
  </si>
  <si>
    <t xml:space="preserve">Соглашения о передаче полномочий  б/н  от 20.08.2013  </t>
  </si>
  <si>
    <t xml:space="preserve">Соглашения о передаче полномочийб/н  от 11.01.2016  </t>
  </si>
  <si>
    <t>Соглашения о передаче полномочий б/н  от 11.01.2016</t>
  </si>
  <si>
    <t xml:space="preserve">Соглашения о передаче полномочий  б/н  от 11.01.2016                                              Соглашения о передаче полномочий  б/н  от 09.01.2017    </t>
  </si>
  <si>
    <t>11.01.2016                           09.01.2017</t>
  </si>
  <si>
    <t>31.12.2016                         31.12.2017</t>
  </si>
  <si>
    <t>Соглашение о передаче полномочий     б/н  от 11.01.2016                                                                   Соглашение о передаче полномочий     б/н  от 30.12.2016</t>
  </si>
  <si>
    <t>11.01.2016                     11.01.2017</t>
  </si>
  <si>
    <t>31.12.2016                                31.12.2017</t>
  </si>
  <si>
    <t xml:space="preserve">отчетный  год  (2016)                   </t>
  </si>
  <si>
    <r>
      <t xml:space="preserve"> Матвеево-Курганского сельского поселения  на 2017год       </t>
    </r>
    <r>
      <rPr>
        <sz val="26"/>
        <rFont val="Times New Roman"/>
        <family val="1"/>
      </rPr>
      <t>(на 01.01.2017г.)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</si>
</sst>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0.0_ ;\-0.0\ "/>
    <numFmt numFmtId="172" formatCode="[$-F400]h:mm:ss\ AM/PM"/>
    <numFmt numFmtId="173" formatCode="[$-F800]dddd\,\ mmmm\ dd\,\ yyyy"/>
    <numFmt numFmtId="174" formatCode="#,##0.0"/>
  </numFmts>
  <fonts count="5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20"/>
      <name val="Arial Cyr"/>
      <family val="0"/>
    </font>
    <font>
      <sz val="22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2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44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57" fillId="0" borderId="0" xfId="0" applyNumberFormat="1" applyFont="1" applyFill="1" applyBorder="1" applyAlignment="1">
      <alignment horizontal="center" vertical="center" wrapText="1"/>
    </xf>
    <xf numFmtId="165" fontId="5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12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2" xfId="0" applyFont="1" applyFill="1" applyBorder="1" applyAlignment="1">
      <alignment vertical="top"/>
    </xf>
    <xf numFmtId="0" fontId="15" fillId="0" borderId="0" xfId="0" applyFont="1" applyBorder="1" applyAlignment="1">
      <alignment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15" xfId="0" applyFont="1" applyBorder="1" applyAlignment="1">
      <alignment horizontal="center" vertical="top" wrapText="1" shrinkToFit="1"/>
    </xf>
    <xf numFmtId="0" fontId="14" fillId="0" borderId="12" xfId="0" applyFont="1" applyFill="1" applyBorder="1" applyAlignment="1">
      <alignment vertical="top" wrapText="1" shrinkToFit="1"/>
    </xf>
    <xf numFmtId="0" fontId="15" fillId="0" borderId="0" xfId="0" applyFont="1" applyBorder="1" applyAlignment="1">
      <alignment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0" xfId="0" applyFont="1" applyAlignment="1">
      <alignment wrapText="1" shrinkToFit="1"/>
    </xf>
    <xf numFmtId="0" fontId="10" fillId="0" borderId="12" xfId="0" applyFont="1" applyFill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58" fillId="0" borderId="0" xfId="33" applyNumberFormat="1" applyFont="1" applyFill="1" applyBorder="1" applyAlignment="1">
      <alignment horizontal="left" vertical="center" wrapText="1"/>
      <protection/>
    </xf>
    <xf numFmtId="0" fontId="58" fillId="0" borderId="0" xfId="33" applyNumberFormat="1" applyFont="1" applyFill="1" applyBorder="1" applyAlignment="1">
      <alignment horizontal="left" vertical="top" wrapText="1"/>
      <protection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wrapText="1" shrinkToFit="1"/>
    </xf>
    <xf numFmtId="0" fontId="14" fillId="0" borderId="11" xfId="0" applyFont="1" applyFill="1" applyBorder="1" applyAlignment="1">
      <alignment horizontal="left" vertical="center" wrapText="1" shrinkToFi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14" fontId="14" fillId="0" borderId="16" xfId="0" applyNumberFormat="1" applyFont="1" applyFill="1" applyBorder="1" applyAlignment="1">
      <alignment vertical="center" wrapText="1"/>
    </xf>
    <xf numFmtId="14" fontId="14" fillId="0" borderId="13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left" vertical="center" wrapText="1" shrinkToFit="1"/>
    </xf>
    <xf numFmtId="0" fontId="14" fillId="0" borderId="14" xfId="0" applyFont="1" applyFill="1" applyBorder="1" applyAlignment="1">
      <alignment horizontal="left" vertical="center" wrapText="1" shrinkToFit="1"/>
    </xf>
    <xf numFmtId="0" fontId="14" fillId="0" borderId="12" xfId="0" applyFont="1" applyFill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6" xfId="44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2" xfId="44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wrapText="1" shrinkToFit="1"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12" xfId="33" applyNumberFormat="1" applyFont="1" applyFill="1" applyBorder="1" applyAlignment="1">
      <alignment horizontal="left" vertical="top" wrapText="1"/>
      <protection/>
    </xf>
    <xf numFmtId="165" fontId="13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wrapText="1" shrinkToFit="1"/>
    </xf>
    <xf numFmtId="0" fontId="12" fillId="0" borderId="0" xfId="0" applyFont="1" applyFill="1" applyAlignment="1">
      <alignment/>
    </xf>
    <xf numFmtId="165" fontId="12" fillId="0" borderId="0" xfId="0" applyNumberFormat="1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 shrinkToFi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 shrinkToFit="1"/>
    </xf>
    <xf numFmtId="173" fontId="14" fillId="0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2" fillId="0" borderId="11" xfId="44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165" fontId="12" fillId="0" borderId="16" xfId="0" applyNumberFormat="1" applyFont="1" applyFill="1" applyBorder="1" applyAlignment="1">
      <alignment vertical="center" wrapText="1"/>
    </xf>
    <xf numFmtId="165" fontId="12" fillId="0" borderId="11" xfId="0" applyNumberFormat="1" applyFont="1" applyFill="1" applyBorder="1" applyAlignment="1">
      <alignment vertical="center" wrapText="1"/>
    </xf>
    <xf numFmtId="165" fontId="12" fillId="0" borderId="13" xfId="0" applyNumberFormat="1" applyFont="1" applyFill="1" applyBorder="1" applyAlignment="1">
      <alignment vertical="center" wrapText="1"/>
    </xf>
    <xf numFmtId="165" fontId="12" fillId="0" borderId="12" xfId="0" applyNumberFormat="1" applyFont="1" applyFill="1" applyBorder="1" applyAlignment="1">
      <alignment vertical="center" wrapText="1"/>
    </xf>
    <xf numFmtId="0" fontId="14" fillId="0" borderId="11" xfId="33" applyNumberFormat="1" applyFont="1" applyFill="1" applyBorder="1" applyAlignment="1">
      <alignment horizontal="center" vertical="center" wrapText="1"/>
      <protection/>
    </xf>
    <xf numFmtId="14" fontId="14" fillId="0" borderId="11" xfId="33" applyNumberFormat="1" applyFont="1" applyFill="1" applyBorder="1" applyAlignment="1">
      <alignment vertical="center" wrapText="1"/>
      <protection/>
    </xf>
    <xf numFmtId="0" fontId="14" fillId="0" borderId="11" xfId="33" applyNumberFormat="1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 wrapText="1"/>
    </xf>
    <xf numFmtId="14" fontId="14" fillId="0" borderId="18" xfId="0" applyNumberFormat="1" applyFont="1" applyFill="1" applyBorder="1" applyAlignment="1">
      <alignment vertical="center" wrapText="1"/>
    </xf>
    <xf numFmtId="14" fontId="14" fillId="0" borderId="19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 shrinkToFit="1"/>
    </xf>
    <xf numFmtId="165" fontId="12" fillId="0" borderId="11" xfId="0" applyNumberFormat="1" applyFont="1" applyFill="1" applyBorder="1" applyAlignment="1">
      <alignment/>
    </xf>
    <xf numFmtId="171" fontId="12" fillId="0" borderId="12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 applyProtection="1">
      <alignment horizontal="right" vertical="center" wrapText="1"/>
      <protection/>
    </xf>
    <xf numFmtId="165" fontId="12" fillId="0" borderId="21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right" vertical="center"/>
    </xf>
    <xf numFmtId="174" fontId="12" fillId="0" borderId="23" xfId="0" applyNumberFormat="1" applyFont="1" applyFill="1" applyBorder="1" applyAlignment="1" applyProtection="1">
      <alignment horizontal="right" vertical="center" wrapText="1"/>
      <protection/>
    </xf>
    <xf numFmtId="165" fontId="12" fillId="0" borderId="21" xfId="0" applyNumberFormat="1" applyFont="1" applyFill="1" applyBorder="1" applyAlignment="1">
      <alignment horizontal="right" vertical="center"/>
    </xf>
    <xf numFmtId="165" fontId="12" fillId="0" borderId="20" xfId="0" applyNumberFormat="1" applyFont="1" applyFill="1" applyBorder="1" applyAlignment="1">
      <alignment horizontal="right" vertical="center"/>
    </xf>
    <xf numFmtId="165" fontId="12" fillId="0" borderId="21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 wrapText="1" shrinkToFit="1"/>
    </xf>
    <xf numFmtId="0" fontId="14" fillId="33" borderId="13" xfId="0" applyFont="1" applyFill="1" applyBorder="1" applyAlignment="1">
      <alignment horizontal="left" vertical="center" wrapText="1" shrinkToFit="1"/>
    </xf>
    <xf numFmtId="165" fontId="12" fillId="0" borderId="16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horizontal="left" vertical="center" wrapText="1" shrinkToFi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vertical="center"/>
    </xf>
    <xf numFmtId="14" fontId="14" fillId="0" borderId="13" xfId="0" applyNumberFormat="1" applyFont="1" applyFill="1" applyBorder="1" applyAlignment="1">
      <alignment vertical="center"/>
    </xf>
    <xf numFmtId="14" fontId="14" fillId="0" borderId="16" xfId="0" applyNumberFormat="1" applyFont="1" applyFill="1" applyBorder="1" applyAlignment="1">
      <alignment vertical="center" wrapText="1"/>
    </xf>
    <xf numFmtId="14" fontId="14" fillId="0" borderId="13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165" fontId="12" fillId="0" borderId="16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49" fontId="12" fillId="0" borderId="16" xfId="44" applyNumberFormat="1" applyFont="1" applyFill="1" applyBorder="1" applyAlignment="1">
      <alignment horizontal="center" vertical="center"/>
    </xf>
    <xf numFmtId="49" fontId="12" fillId="0" borderId="11" xfId="44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3" xfId="44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left" vertical="center" wrapText="1" shrinkToFit="1"/>
    </xf>
    <xf numFmtId="0" fontId="17" fillId="0" borderId="16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 textRotation="90" wrapText="1"/>
    </xf>
    <xf numFmtId="0" fontId="12" fillId="0" borderId="11" xfId="0" applyFont="1" applyBorder="1" applyAlignment="1">
      <alignment horizontal="center" vertical="top" textRotation="90" wrapText="1"/>
    </xf>
    <xf numFmtId="0" fontId="12" fillId="0" borderId="13" xfId="0" applyFont="1" applyBorder="1" applyAlignment="1">
      <alignment horizontal="center" vertical="top" textRotation="90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top" textRotation="90" wrapText="1"/>
    </xf>
    <xf numFmtId="0" fontId="12" fillId="0" borderId="10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7" fillId="0" borderId="2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33" applyNumberFormat="1" applyFont="1" applyFill="1" applyBorder="1" applyAlignment="1">
      <alignment horizontal="left" vertical="center" wrapText="1"/>
      <protection/>
    </xf>
    <xf numFmtId="0" fontId="14" fillId="0" borderId="13" xfId="33" applyNumberFormat="1" applyFont="1" applyFill="1" applyBorder="1" applyAlignment="1">
      <alignment horizontal="left" vertical="center" wrapText="1"/>
      <protection/>
    </xf>
    <xf numFmtId="0" fontId="12" fillId="0" borderId="1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 applyProtection="1">
      <alignment horizontal="center" vertical="center" wrapText="1"/>
      <protection/>
    </xf>
    <xf numFmtId="165" fontId="12" fillId="0" borderId="13" xfId="0" applyNumberFormat="1" applyFont="1" applyFill="1" applyBorder="1" applyAlignment="1" applyProtection="1">
      <alignment horizontal="center" vertical="center" wrapText="1"/>
      <protection/>
    </xf>
    <xf numFmtId="14" fontId="14" fillId="0" borderId="11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 applyProtection="1">
      <alignment horizontal="right" vertical="center" wrapText="1"/>
      <protection/>
    </xf>
    <xf numFmtId="165" fontId="12" fillId="0" borderId="13" xfId="0" applyNumberFormat="1" applyFont="1" applyFill="1" applyBorder="1" applyAlignment="1" applyProtection="1">
      <alignment horizontal="right" vertical="center" wrapText="1"/>
      <protection/>
    </xf>
    <xf numFmtId="14" fontId="14" fillId="0" borderId="16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0" fontId="14" fillId="0" borderId="16" xfId="33" applyNumberFormat="1" applyFont="1" applyFill="1" applyBorder="1" applyAlignment="1">
      <alignment horizontal="center" vertical="center" wrapText="1"/>
      <protection/>
    </xf>
    <xf numFmtId="0" fontId="14" fillId="0" borderId="11" xfId="33" applyNumberFormat="1" applyFont="1" applyFill="1" applyBorder="1" applyAlignment="1">
      <alignment horizontal="center" vertical="center" wrapText="1"/>
      <protection/>
    </xf>
    <xf numFmtId="0" fontId="14" fillId="0" borderId="13" xfId="33" applyNumberFormat="1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9"/>
  <sheetViews>
    <sheetView tabSelected="1" zoomScale="40" zoomScaleNormal="40" zoomScaleSheetLayoutView="20" workbookViewId="0" topLeftCell="A1">
      <selection activeCell="B1" sqref="B1:R3"/>
    </sheetView>
  </sheetViews>
  <sheetFormatPr defaultColWidth="9.00390625" defaultRowHeight="49.5" customHeight="1"/>
  <cols>
    <col min="1" max="1" width="3.125" style="0" customWidth="1"/>
    <col min="2" max="2" width="8.00390625" style="0" customWidth="1"/>
    <col min="3" max="3" width="46.375" style="41" customWidth="1"/>
    <col min="4" max="4" width="63.125" style="36" customWidth="1"/>
    <col min="5" max="5" width="46.75390625" style="31" customWidth="1"/>
    <col min="6" max="7" width="18.75390625" style="31" customWidth="1"/>
    <col min="8" max="8" width="16.875" style="0" customWidth="1"/>
    <col min="9" max="9" width="16.125" style="0" customWidth="1"/>
    <col min="10" max="10" width="24.875" style="16" customWidth="1"/>
    <col min="11" max="12" width="18.75390625" style="0" customWidth="1"/>
    <col min="13" max="13" width="19.375" style="0" customWidth="1"/>
    <col min="14" max="18" width="18.75390625" style="0" customWidth="1"/>
    <col min="19" max="19" width="11.625" style="0" hidden="1" customWidth="1"/>
    <col min="20" max="26" width="9.125" style="0" hidden="1" customWidth="1"/>
    <col min="27" max="27" width="25.75390625" style="0" hidden="1" customWidth="1"/>
  </cols>
  <sheetData>
    <row r="1" spans="2:18" ht="49.5" customHeight="1">
      <c r="B1" s="217" t="s">
        <v>153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2:18" ht="49.5" customHeight="1">
      <c r="B2" s="218" t="s">
        <v>233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2:18" ht="49.5" customHeight="1" thickBot="1">
      <c r="B3" s="43"/>
      <c r="C3" s="44"/>
      <c r="D3" s="45"/>
      <c r="E3" s="2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49.5" customHeight="1">
      <c r="A4" s="219" t="s">
        <v>0</v>
      </c>
      <c r="B4" s="212" t="s">
        <v>1</v>
      </c>
      <c r="C4" s="199" t="s">
        <v>2</v>
      </c>
      <c r="D4" s="32"/>
      <c r="E4" s="225"/>
      <c r="F4" s="225"/>
      <c r="G4" s="226"/>
      <c r="H4" s="202" t="s">
        <v>3</v>
      </c>
      <c r="I4" s="202" t="s">
        <v>4</v>
      </c>
      <c r="J4" s="202" t="s">
        <v>5</v>
      </c>
      <c r="K4" s="202" t="s">
        <v>6</v>
      </c>
      <c r="L4" s="202" t="s">
        <v>7</v>
      </c>
      <c r="M4" s="224" t="s">
        <v>8</v>
      </c>
      <c r="N4" s="225"/>
      <c r="O4" s="225"/>
      <c r="P4" s="225"/>
      <c r="Q4" s="225"/>
      <c r="R4" s="226"/>
    </row>
    <row r="5" spans="1:18" ht="49.5" customHeight="1">
      <c r="A5" s="220"/>
      <c r="B5" s="213"/>
      <c r="C5" s="200"/>
      <c r="D5" s="205" t="s">
        <v>30</v>
      </c>
      <c r="E5" s="208" t="s">
        <v>31</v>
      </c>
      <c r="F5" s="208" t="s">
        <v>22</v>
      </c>
      <c r="G5" s="208" t="s">
        <v>23</v>
      </c>
      <c r="H5" s="203"/>
      <c r="I5" s="203"/>
      <c r="J5" s="203"/>
      <c r="K5" s="203"/>
      <c r="L5" s="203"/>
      <c r="M5" s="222" t="s">
        <v>232</v>
      </c>
      <c r="N5" s="223"/>
      <c r="O5" s="215" t="s">
        <v>211</v>
      </c>
      <c r="P5" s="228" t="s">
        <v>28</v>
      </c>
      <c r="Q5" s="229"/>
      <c r="R5" s="230"/>
    </row>
    <row r="6" spans="1:18" ht="49.5" customHeight="1">
      <c r="A6" s="220"/>
      <c r="B6" s="213"/>
      <c r="C6" s="200"/>
      <c r="D6" s="206"/>
      <c r="E6" s="209"/>
      <c r="F6" s="209"/>
      <c r="G6" s="209"/>
      <c r="H6" s="203"/>
      <c r="I6" s="203"/>
      <c r="J6" s="203"/>
      <c r="K6" s="203"/>
      <c r="L6" s="203"/>
      <c r="M6" s="215" t="s">
        <v>34</v>
      </c>
      <c r="N6" s="215" t="s">
        <v>35</v>
      </c>
      <c r="O6" s="231"/>
      <c r="P6" s="215" t="s">
        <v>212</v>
      </c>
      <c r="Q6" s="215" t="s">
        <v>213</v>
      </c>
      <c r="R6" s="215" t="s">
        <v>214</v>
      </c>
    </row>
    <row r="7" spans="1:18" ht="104.25" customHeight="1">
      <c r="A7" s="221"/>
      <c r="B7" s="214"/>
      <c r="C7" s="201"/>
      <c r="D7" s="207"/>
      <c r="E7" s="210"/>
      <c r="F7" s="210"/>
      <c r="G7" s="210"/>
      <c r="H7" s="204"/>
      <c r="I7" s="204"/>
      <c r="J7" s="204"/>
      <c r="K7" s="204"/>
      <c r="L7" s="204"/>
      <c r="M7" s="227"/>
      <c r="N7" s="216"/>
      <c r="O7" s="216"/>
      <c r="P7" s="216"/>
      <c r="Q7" s="216"/>
      <c r="R7" s="216"/>
    </row>
    <row r="8" spans="1:31" ht="49.5" customHeight="1">
      <c r="A8" s="19"/>
      <c r="B8" s="20"/>
      <c r="C8" s="37" t="s">
        <v>26</v>
      </c>
      <c r="D8" s="33"/>
      <c r="E8" s="28"/>
      <c r="F8" s="28"/>
      <c r="G8" s="28"/>
      <c r="H8" s="21"/>
      <c r="I8" s="21"/>
      <c r="J8" s="21"/>
      <c r="K8" s="22"/>
      <c r="L8" s="23"/>
      <c r="M8" s="23"/>
      <c r="N8" s="23"/>
      <c r="O8" s="23"/>
      <c r="P8" s="24"/>
      <c r="Q8" s="24"/>
      <c r="R8" s="21"/>
      <c r="AB8" s="12"/>
      <c r="AC8" s="13"/>
      <c r="AD8" s="14"/>
      <c r="AE8" s="13"/>
    </row>
    <row r="9" spans="1:31" ht="49.5" customHeight="1">
      <c r="A9" s="211"/>
      <c r="B9" s="183">
        <v>1</v>
      </c>
      <c r="C9" s="166" t="s">
        <v>136</v>
      </c>
      <c r="D9" s="164" t="s">
        <v>38</v>
      </c>
      <c r="E9" s="166" t="s">
        <v>112</v>
      </c>
      <c r="F9" s="170">
        <v>37900</v>
      </c>
      <c r="G9" s="176" t="s">
        <v>29</v>
      </c>
      <c r="H9" s="156" t="s">
        <v>9</v>
      </c>
      <c r="I9" s="156" t="s">
        <v>10</v>
      </c>
      <c r="J9" s="156" t="s">
        <v>161</v>
      </c>
      <c r="K9" s="63">
        <v>121</v>
      </c>
      <c r="L9" s="64" t="s">
        <v>11</v>
      </c>
      <c r="M9" s="144">
        <v>673.7</v>
      </c>
      <c r="N9" s="68">
        <v>673.7</v>
      </c>
      <c r="O9" s="72"/>
      <c r="P9" s="72"/>
      <c r="Q9" s="72"/>
      <c r="R9" s="72"/>
      <c r="S9" s="89"/>
      <c r="T9" s="97"/>
      <c r="U9" s="97"/>
      <c r="V9" s="97"/>
      <c r="W9" s="97"/>
      <c r="X9" s="97"/>
      <c r="Y9" s="97"/>
      <c r="Z9" s="97"/>
      <c r="AA9" s="97"/>
      <c r="AB9" s="12"/>
      <c r="AC9" s="13"/>
      <c r="AD9" s="14"/>
      <c r="AE9" s="13"/>
    </row>
    <row r="10" spans="1:29" ht="49.5" customHeight="1">
      <c r="A10" s="211"/>
      <c r="B10" s="183"/>
      <c r="C10" s="173"/>
      <c r="D10" s="172"/>
      <c r="E10" s="173"/>
      <c r="F10" s="174"/>
      <c r="G10" s="175"/>
      <c r="H10" s="158"/>
      <c r="I10" s="158"/>
      <c r="J10" s="158"/>
      <c r="K10" s="63">
        <v>122</v>
      </c>
      <c r="L10" s="64" t="s">
        <v>12</v>
      </c>
      <c r="M10" s="76">
        <v>57.1</v>
      </c>
      <c r="N10" s="68">
        <v>57.1</v>
      </c>
      <c r="O10" s="72"/>
      <c r="P10" s="72"/>
      <c r="Q10" s="72"/>
      <c r="R10" s="72"/>
      <c r="S10" s="89"/>
      <c r="T10" s="97"/>
      <c r="U10" s="97"/>
      <c r="V10" s="97"/>
      <c r="W10" s="97"/>
      <c r="X10" s="97"/>
      <c r="Y10" s="97"/>
      <c r="Z10" s="97"/>
      <c r="AA10" s="97"/>
      <c r="AB10" s="97"/>
      <c r="AC10" s="97"/>
    </row>
    <row r="11" spans="1:29" ht="49.5" customHeight="1">
      <c r="A11" s="211"/>
      <c r="B11" s="183"/>
      <c r="C11" s="173"/>
      <c r="D11" s="46"/>
      <c r="E11" s="48"/>
      <c r="F11" s="49"/>
      <c r="G11" s="50"/>
      <c r="H11" s="158"/>
      <c r="I11" s="158"/>
      <c r="J11" s="157"/>
      <c r="K11" s="63">
        <v>129</v>
      </c>
      <c r="L11" s="64" t="s">
        <v>13</v>
      </c>
      <c r="M11" s="76">
        <v>201</v>
      </c>
      <c r="N11" s="68">
        <v>200.9</v>
      </c>
      <c r="O11" s="72"/>
      <c r="P11" s="72"/>
      <c r="Q11" s="72"/>
      <c r="R11" s="72"/>
      <c r="S11" s="89"/>
      <c r="T11" s="97"/>
      <c r="U11" s="97"/>
      <c r="V11" s="97"/>
      <c r="W11" s="97"/>
      <c r="X11" s="97"/>
      <c r="Y11" s="97"/>
      <c r="Z11" s="97"/>
      <c r="AA11" s="97"/>
      <c r="AB11" s="97"/>
      <c r="AC11" s="97"/>
    </row>
    <row r="12" spans="1:29" ht="49.5" customHeight="1">
      <c r="A12" s="211"/>
      <c r="B12" s="183"/>
      <c r="C12" s="173"/>
      <c r="D12" s="140" t="s">
        <v>88</v>
      </c>
      <c r="E12" s="48" t="s">
        <v>89</v>
      </c>
      <c r="F12" s="49">
        <v>39234</v>
      </c>
      <c r="G12" s="50" t="s">
        <v>29</v>
      </c>
      <c r="H12" s="158"/>
      <c r="I12" s="158"/>
      <c r="J12" s="62" t="s">
        <v>162</v>
      </c>
      <c r="K12" s="63">
        <v>244</v>
      </c>
      <c r="L12" s="64" t="s">
        <v>14</v>
      </c>
      <c r="M12" s="76">
        <v>12</v>
      </c>
      <c r="N12" s="68">
        <v>12</v>
      </c>
      <c r="O12" s="72"/>
      <c r="P12" s="72"/>
      <c r="Q12" s="72"/>
      <c r="R12" s="72"/>
      <c r="S12" s="89"/>
      <c r="T12" s="97"/>
      <c r="U12" s="97"/>
      <c r="V12" s="97"/>
      <c r="W12" s="97"/>
      <c r="X12" s="97"/>
      <c r="Y12" s="97"/>
      <c r="Z12" s="97"/>
      <c r="AA12" s="97"/>
      <c r="AB12" s="97"/>
      <c r="AC12" s="97"/>
    </row>
    <row r="13" spans="1:29" ht="49.5" customHeight="1">
      <c r="A13" s="211"/>
      <c r="B13" s="183"/>
      <c r="C13" s="173"/>
      <c r="D13" s="46" t="s">
        <v>102</v>
      </c>
      <c r="E13" s="48" t="s">
        <v>90</v>
      </c>
      <c r="F13" s="49">
        <v>40909</v>
      </c>
      <c r="G13" s="121" t="s">
        <v>114</v>
      </c>
      <c r="H13" s="156" t="s">
        <v>9</v>
      </c>
      <c r="I13" s="156" t="s">
        <v>19</v>
      </c>
      <c r="J13" s="156" t="s">
        <v>161</v>
      </c>
      <c r="K13" s="156" t="s">
        <v>91</v>
      </c>
      <c r="L13" s="100">
        <v>211</v>
      </c>
      <c r="M13" s="76">
        <v>5977.3</v>
      </c>
      <c r="N13" s="68">
        <v>5977.3</v>
      </c>
      <c r="O13" s="145">
        <v>6988.7</v>
      </c>
      <c r="P13" s="145">
        <v>6988.7</v>
      </c>
      <c r="Q13" s="145">
        <v>6988.7</v>
      </c>
      <c r="R13" s="145">
        <v>6988.7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</row>
    <row r="14" spans="1:29" ht="49.5" customHeight="1">
      <c r="A14" s="211"/>
      <c r="B14" s="183"/>
      <c r="C14" s="173"/>
      <c r="D14" s="46"/>
      <c r="E14" s="48"/>
      <c r="F14" s="49"/>
      <c r="G14" s="121"/>
      <c r="H14" s="158"/>
      <c r="I14" s="158"/>
      <c r="J14" s="158"/>
      <c r="K14" s="157"/>
      <c r="L14" s="100">
        <v>262</v>
      </c>
      <c r="M14" s="76">
        <v>274.5</v>
      </c>
      <c r="N14" s="68">
        <v>274.5</v>
      </c>
      <c r="O14" s="72"/>
      <c r="P14" s="72"/>
      <c r="Q14" s="72"/>
      <c r="R14" s="72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</row>
    <row r="15" spans="1:29" ht="49.5" customHeight="1">
      <c r="A15" s="211"/>
      <c r="B15" s="183"/>
      <c r="C15" s="173"/>
      <c r="D15" s="46" t="s">
        <v>106</v>
      </c>
      <c r="E15" s="48" t="s">
        <v>107</v>
      </c>
      <c r="F15" s="49">
        <v>39372</v>
      </c>
      <c r="G15" s="50" t="s">
        <v>29</v>
      </c>
      <c r="H15" s="196"/>
      <c r="I15" s="196"/>
      <c r="J15" s="158"/>
      <c r="K15" s="64" t="s">
        <v>92</v>
      </c>
      <c r="L15" s="100">
        <v>212</v>
      </c>
      <c r="M15" s="76">
        <v>560.3</v>
      </c>
      <c r="N15" s="68">
        <v>560.3</v>
      </c>
      <c r="O15" s="145">
        <v>586.8</v>
      </c>
      <c r="P15" s="145">
        <v>586.8</v>
      </c>
      <c r="Q15" s="145">
        <v>586.8</v>
      </c>
      <c r="R15" s="145">
        <v>586.8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</row>
    <row r="16" spans="1:29" ht="49.5" customHeight="1">
      <c r="A16" s="211"/>
      <c r="B16" s="183"/>
      <c r="C16" s="173"/>
      <c r="D16" s="46"/>
      <c r="E16" s="48"/>
      <c r="F16" s="49"/>
      <c r="G16" s="50"/>
      <c r="H16" s="196"/>
      <c r="I16" s="196"/>
      <c r="J16" s="157"/>
      <c r="K16" s="64" t="s">
        <v>151</v>
      </c>
      <c r="L16" s="100">
        <v>213</v>
      </c>
      <c r="M16" s="76">
        <v>1786.3</v>
      </c>
      <c r="N16" s="68">
        <v>1786.3</v>
      </c>
      <c r="O16" s="145">
        <v>2111.5</v>
      </c>
      <c r="P16" s="145">
        <v>2111.5</v>
      </c>
      <c r="Q16" s="145">
        <v>2111.5</v>
      </c>
      <c r="R16" s="145">
        <v>2111.5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</row>
    <row r="17" spans="1:29" ht="49.5" customHeight="1">
      <c r="A17" s="211"/>
      <c r="B17" s="183"/>
      <c r="C17" s="173"/>
      <c r="D17" s="172" t="s">
        <v>108</v>
      </c>
      <c r="E17" s="173" t="s">
        <v>109</v>
      </c>
      <c r="F17" s="174">
        <v>39814</v>
      </c>
      <c r="G17" s="175" t="s">
        <v>29</v>
      </c>
      <c r="H17" s="196"/>
      <c r="I17" s="196"/>
      <c r="J17" s="156" t="s">
        <v>162</v>
      </c>
      <c r="K17" s="156" t="s">
        <v>63</v>
      </c>
      <c r="L17" s="100">
        <v>212</v>
      </c>
      <c r="M17" s="76">
        <v>3</v>
      </c>
      <c r="N17" s="68">
        <v>3</v>
      </c>
      <c r="O17" s="145">
        <v>10</v>
      </c>
      <c r="P17" s="145">
        <v>10</v>
      </c>
      <c r="Q17" s="145">
        <v>10</v>
      </c>
      <c r="R17" s="145">
        <v>10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1:29" ht="49.5" customHeight="1">
      <c r="A18" s="211"/>
      <c r="B18" s="183"/>
      <c r="C18" s="173"/>
      <c r="D18" s="172"/>
      <c r="E18" s="173"/>
      <c r="F18" s="174"/>
      <c r="G18" s="175"/>
      <c r="H18" s="196"/>
      <c r="I18" s="196"/>
      <c r="J18" s="158"/>
      <c r="K18" s="158"/>
      <c r="L18" s="100">
        <v>221</v>
      </c>
      <c r="M18" s="76">
        <v>248.9</v>
      </c>
      <c r="N18" s="68">
        <v>233.9</v>
      </c>
      <c r="O18" s="145">
        <v>270</v>
      </c>
      <c r="P18" s="145">
        <v>281.8</v>
      </c>
      <c r="Q18" s="145">
        <v>292.6</v>
      </c>
      <c r="R18" s="145">
        <v>292.6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</row>
    <row r="19" spans="1:29" ht="49.5" customHeight="1">
      <c r="A19" s="211"/>
      <c r="B19" s="183"/>
      <c r="C19" s="173"/>
      <c r="D19" s="172"/>
      <c r="E19" s="173"/>
      <c r="F19" s="174"/>
      <c r="G19" s="175"/>
      <c r="H19" s="196"/>
      <c r="I19" s="196"/>
      <c r="J19" s="158"/>
      <c r="K19" s="158"/>
      <c r="L19" s="100">
        <v>223</v>
      </c>
      <c r="M19" s="76">
        <v>320</v>
      </c>
      <c r="N19" s="68">
        <v>251.6</v>
      </c>
      <c r="O19" s="145">
        <v>259</v>
      </c>
      <c r="P19" s="145">
        <v>291.9</v>
      </c>
      <c r="Q19" s="145">
        <v>307.9</v>
      </c>
      <c r="R19" s="145">
        <v>307.9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</row>
    <row r="20" spans="1:29" ht="64.5" customHeight="1">
      <c r="A20" s="211"/>
      <c r="B20" s="183"/>
      <c r="C20" s="173"/>
      <c r="D20" s="172"/>
      <c r="E20" s="173"/>
      <c r="F20" s="174"/>
      <c r="G20" s="175"/>
      <c r="H20" s="196"/>
      <c r="I20" s="196"/>
      <c r="J20" s="158"/>
      <c r="K20" s="158"/>
      <c r="L20" s="100">
        <v>225</v>
      </c>
      <c r="M20" s="76">
        <v>106.6</v>
      </c>
      <c r="N20" s="68">
        <v>101.1</v>
      </c>
      <c r="O20" s="145">
        <v>223</v>
      </c>
      <c r="P20" s="145">
        <v>220.9</v>
      </c>
      <c r="Q20" s="145">
        <v>216.9</v>
      </c>
      <c r="R20" s="145">
        <v>216.9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</row>
    <row r="21" spans="1:29" ht="74.25" customHeight="1">
      <c r="A21" s="211"/>
      <c r="B21" s="183"/>
      <c r="C21" s="173"/>
      <c r="D21" s="46" t="s">
        <v>110</v>
      </c>
      <c r="E21" s="130" t="s">
        <v>111</v>
      </c>
      <c r="F21" s="131">
        <v>38718</v>
      </c>
      <c r="G21" s="132" t="s">
        <v>29</v>
      </c>
      <c r="H21" s="196"/>
      <c r="I21" s="196"/>
      <c r="J21" s="158"/>
      <c r="K21" s="158"/>
      <c r="L21" s="100">
        <v>226</v>
      </c>
      <c r="M21" s="76">
        <v>85.7</v>
      </c>
      <c r="N21" s="68">
        <v>83.1</v>
      </c>
      <c r="O21" s="145">
        <v>27.6</v>
      </c>
      <c r="P21" s="145">
        <v>29.1</v>
      </c>
      <c r="Q21" s="145">
        <v>30.5</v>
      </c>
      <c r="R21" s="145">
        <v>30.5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</row>
    <row r="22" spans="1:29" ht="74.25" customHeight="1">
      <c r="A22" s="211"/>
      <c r="B22" s="183"/>
      <c r="C22" s="173"/>
      <c r="D22" s="46"/>
      <c r="E22" s="130"/>
      <c r="F22" s="131"/>
      <c r="G22" s="132"/>
      <c r="H22" s="196"/>
      <c r="I22" s="196"/>
      <c r="J22" s="158"/>
      <c r="K22" s="158"/>
      <c r="L22" s="100">
        <v>310</v>
      </c>
      <c r="M22" s="76">
        <v>35.1</v>
      </c>
      <c r="N22" s="68">
        <v>35.1</v>
      </c>
      <c r="O22" s="145">
        <v>310.5</v>
      </c>
      <c r="P22" s="145">
        <v>115.6</v>
      </c>
      <c r="Q22" s="145">
        <v>120.1</v>
      </c>
      <c r="R22" s="145">
        <v>120.1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</row>
    <row r="23" spans="1:29" ht="49.5" customHeight="1">
      <c r="A23" s="211"/>
      <c r="B23" s="183"/>
      <c r="C23" s="173"/>
      <c r="D23" s="172" t="s">
        <v>118</v>
      </c>
      <c r="E23" s="173" t="s">
        <v>113</v>
      </c>
      <c r="F23" s="174" t="s">
        <v>119</v>
      </c>
      <c r="G23" s="174" t="s">
        <v>29</v>
      </c>
      <c r="H23" s="196"/>
      <c r="I23" s="196"/>
      <c r="J23" s="158"/>
      <c r="K23" s="157"/>
      <c r="L23" s="100">
        <v>340</v>
      </c>
      <c r="M23" s="76">
        <v>499.5</v>
      </c>
      <c r="N23" s="68">
        <v>490.9</v>
      </c>
      <c r="O23" s="145">
        <v>670</v>
      </c>
      <c r="P23" s="145">
        <v>469.1</v>
      </c>
      <c r="Q23" s="145">
        <v>489.2</v>
      </c>
      <c r="R23" s="145">
        <v>489.2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</row>
    <row r="24" spans="1:29" ht="49.5" customHeight="1">
      <c r="A24" s="211"/>
      <c r="B24" s="183"/>
      <c r="C24" s="173"/>
      <c r="D24" s="172"/>
      <c r="E24" s="173"/>
      <c r="F24" s="174"/>
      <c r="G24" s="174"/>
      <c r="H24" s="196"/>
      <c r="I24" s="196"/>
      <c r="J24" s="158"/>
      <c r="K24" s="64" t="s">
        <v>66</v>
      </c>
      <c r="L24" s="159">
        <v>290</v>
      </c>
      <c r="M24" s="76">
        <v>8</v>
      </c>
      <c r="N24" s="68">
        <v>7.6</v>
      </c>
      <c r="O24" s="145">
        <v>3</v>
      </c>
      <c r="P24" s="145">
        <v>4.5</v>
      </c>
      <c r="Q24" s="145">
        <v>3.2</v>
      </c>
      <c r="R24" s="145">
        <v>3.2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</row>
    <row r="25" spans="1:29" ht="49.5" customHeight="1">
      <c r="A25" s="211"/>
      <c r="B25" s="183"/>
      <c r="C25" s="173"/>
      <c r="D25" s="172"/>
      <c r="E25" s="173"/>
      <c r="F25" s="174"/>
      <c r="G25" s="174"/>
      <c r="H25" s="196"/>
      <c r="I25" s="196"/>
      <c r="J25" s="157"/>
      <c r="K25" s="64" t="s">
        <v>154</v>
      </c>
      <c r="L25" s="161"/>
      <c r="M25" s="76">
        <v>60</v>
      </c>
      <c r="N25" s="68">
        <v>59.5</v>
      </c>
      <c r="O25" s="145">
        <v>2</v>
      </c>
      <c r="P25" s="145">
        <v>2.1</v>
      </c>
      <c r="Q25" s="145">
        <v>2.2</v>
      </c>
      <c r="R25" s="145">
        <v>2.2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</row>
    <row r="26" spans="1:29" ht="49.5" customHeight="1">
      <c r="A26" s="211"/>
      <c r="B26" s="183"/>
      <c r="C26" s="173"/>
      <c r="D26" s="172"/>
      <c r="E26" s="173"/>
      <c r="F26" s="174"/>
      <c r="G26" s="174"/>
      <c r="H26" s="196"/>
      <c r="I26" s="196"/>
      <c r="J26" s="64" t="s">
        <v>160</v>
      </c>
      <c r="K26" s="64" t="s">
        <v>63</v>
      </c>
      <c r="L26" s="100">
        <v>226</v>
      </c>
      <c r="M26" s="76">
        <v>28.2</v>
      </c>
      <c r="N26" s="68">
        <v>28.1</v>
      </c>
      <c r="O26" s="145">
        <v>30</v>
      </c>
      <c r="P26" s="145">
        <v>30</v>
      </c>
      <c r="Q26" s="145">
        <v>30</v>
      </c>
      <c r="R26" s="145">
        <v>30</v>
      </c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</row>
    <row r="27" spans="1:29" ht="49.5" customHeight="1">
      <c r="A27" s="211"/>
      <c r="B27" s="183"/>
      <c r="C27" s="173"/>
      <c r="D27" s="172"/>
      <c r="E27" s="173"/>
      <c r="F27" s="174"/>
      <c r="G27" s="49"/>
      <c r="H27" s="196"/>
      <c r="I27" s="196"/>
      <c r="J27" s="64" t="s">
        <v>168</v>
      </c>
      <c r="K27" s="64" t="s">
        <v>63</v>
      </c>
      <c r="L27" s="100">
        <v>340</v>
      </c>
      <c r="M27" s="76">
        <v>0.2</v>
      </c>
      <c r="N27" s="68">
        <v>0.2</v>
      </c>
      <c r="O27" s="68">
        <v>0.2</v>
      </c>
      <c r="P27" s="68">
        <v>0.2</v>
      </c>
      <c r="Q27" s="68">
        <v>0.2</v>
      </c>
      <c r="R27" s="68">
        <v>0.2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</row>
    <row r="28" spans="1:29" ht="49.5" customHeight="1">
      <c r="A28" s="211"/>
      <c r="B28" s="183"/>
      <c r="C28" s="173"/>
      <c r="D28" s="172" t="s">
        <v>116</v>
      </c>
      <c r="E28" s="173"/>
      <c r="F28" s="174">
        <v>40900</v>
      </c>
      <c r="G28" s="175" t="s">
        <v>29</v>
      </c>
      <c r="H28" s="196"/>
      <c r="I28" s="196"/>
      <c r="J28" s="64" t="s">
        <v>169</v>
      </c>
      <c r="K28" s="64" t="s">
        <v>83</v>
      </c>
      <c r="L28" s="100">
        <v>290</v>
      </c>
      <c r="M28" s="76">
        <v>0</v>
      </c>
      <c r="N28" s="68">
        <v>0</v>
      </c>
      <c r="O28" s="145">
        <v>10</v>
      </c>
      <c r="P28" s="145">
        <v>10.5</v>
      </c>
      <c r="Q28" s="145">
        <v>32.6</v>
      </c>
      <c r="R28" s="145">
        <v>32.6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</row>
    <row r="29" spans="1:29" ht="49.5" customHeight="1">
      <c r="A29" s="211"/>
      <c r="B29" s="183"/>
      <c r="C29" s="173"/>
      <c r="D29" s="172"/>
      <c r="E29" s="173"/>
      <c r="F29" s="174"/>
      <c r="G29" s="175"/>
      <c r="H29" s="196"/>
      <c r="I29" s="196"/>
      <c r="J29" s="156" t="s">
        <v>167</v>
      </c>
      <c r="K29" s="156" t="s">
        <v>63</v>
      </c>
      <c r="L29" s="100">
        <v>225</v>
      </c>
      <c r="M29" s="76">
        <v>25.7</v>
      </c>
      <c r="N29" s="68">
        <v>25.7</v>
      </c>
      <c r="O29" s="145">
        <v>25</v>
      </c>
      <c r="P29" s="145">
        <v>26.1</v>
      </c>
      <c r="Q29" s="145">
        <v>27.2</v>
      </c>
      <c r="R29" s="80">
        <f aca="true" t="shared" si="0" ref="R29:R39">Q29*106%</f>
        <v>28.832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</row>
    <row r="30" spans="1:29" ht="49.5" customHeight="1">
      <c r="A30" s="211"/>
      <c r="B30" s="183"/>
      <c r="C30" s="173"/>
      <c r="D30" s="172"/>
      <c r="E30" s="173"/>
      <c r="F30" s="174"/>
      <c r="G30" s="175"/>
      <c r="H30" s="196"/>
      <c r="I30" s="196"/>
      <c r="J30" s="158"/>
      <c r="K30" s="158"/>
      <c r="L30" s="100">
        <v>226</v>
      </c>
      <c r="M30" s="76">
        <v>317.1</v>
      </c>
      <c r="N30" s="68">
        <v>297</v>
      </c>
      <c r="O30" s="145">
        <v>350</v>
      </c>
      <c r="P30" s="145">
        <v>365.7</v>
      </c>
      <c r="Q30" s="145">
        <v>346</v>
      </c>
      <c r="R30" s="80">
        <f t="shared" si="0"/>
        <v>366.76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ht="49.5" customHeight="1">
      <c r="A31" s="211"/>
      <c r="B31" s="183"/>
      <c r="C31" s="173"/>
      <c r="D31" s="172"/>
      <c r="E31" s="173"/>
      <c r="F31" s="174"/>
      <c r="G31" s="175"/>
      <c r="H31" s="196"/>
      <c r="I31" s="196"/>
      <c r="J31" s="158"/>
      <c r="K31" s="158"/>
      <c r="L31" s="100">
        <v>310</v>
      </c>
      <c r="M31" s="76">
        <v>9.9</v>
      </c>
      <c r="N31" s="68">
        <v>9.9</v>
      </c>
      <c r="O31" s="145">
        <v>10</v>
      </c>
      <c r="P31" s="145">
        <v>10.5</v>
      </c>
      <c r="Q31" s="145">
        <v>10.9</v>
      </c>
      <c r="R31" s="80">
        <f t="shared" si="0"/>
        <v>11.554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</row>
    <row r="32" spans="1:29" ht="49.5" customHeight="1">
      <c r="A32" s="211"/>
      <c r="B32" s="183"/>
      <c r="C32" s="173"/>
      <c r="D32" s="172"/>
      <c r="E32" s="173"/>
      <c r="F32" s="174"/>
      <c r="G32" s="175"/>
      <c r="H32" s="190"/>
      <c r="I32" s="190"/>
      <c r="J32" s="157"/>
      <c r="K32" s="157"/>
      <c r="L32" s="100">
        <v>340</v>
      </c>
      <c r="M32" s="76">
        <v>5.1</v>
      </c>
      <c r="N32" s="68">
        <v>5.1</v>
      </c>
      <c r="O32" s="145">
        <v>10</v>
      </c>
      <c r="P32" s="145">
        <v>10.5</v>
      </c>
      <c r="Q32" s="145">
        <v>10.9</v>
      </c>
      <c r="R32" s="80">
        <f t="shared" si="0"/>
        <v>11.554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</row>
    <row r="33" spans="1:29" ht="49.5" customHeight="1">
      <c r="A33" s="211"/>
      <c r="B33" s="183"/>
      <c r="C33" s="173"/>
      <c r="D33" s="172"/>
      <c r="E33" s="173"/>
      <c r="F33" s="174"/>
      <c r="G33" s="175"/>
      <c r="H33" s="69" t="s">
        <v>122</v>
      </c>
      <c r="I33" s="65" t="s">
        <v>24</v>
      </c>
      <c r="J33" s="65" t="s">
        <v>162</v>
      </c>
      <c r="K33" s="67" t="s">
        <v>63</v>
      </c>
      <c r="L33" s="100">
        <v>226</v>
      </c>
      <c r="M33" s="76">
        <v>10.2</v>
      </c>
      <c r="N33" s="68">
        <v>10.2</v>
      </c>
      <c r="O33" s="145">
        <v>20</v>
      </c>
      <c r="P33" s="145">
        <v>20</v>
      </c>
      <c r="Q33" s="145">
        <v>20</v>
      </c>
      <c r="R33" s="80">
        <f t="shared" si="0"/>
        <v>21.200000000000003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ht="49.5" customHeight="1">
      <c r="A34" s="211"/>
      <c r="B34" s="183"/>
      <c r="C34" s="173"/>
      <c r="D34" s="172" t="s">
        <v>115</v>
      </c>
      <c r="E34" s="173" t="s">
        <v>117</v>
      </c>
      <c r="F34" s="174">
        <v>38657</v>
      </c>
      <c r="G34" s="175" t="s">
        <v>29</v>
      </c>
      <c r="H34" s="158"/>
      <c r="I34" s="158"/>
      <c r="J34" s="158"/>
      <c r="K34" s="160"/>
      <c r="L34" s="100">
        <v>226</v>
      </c>
      <c r="M34" s="98">
        <v>213.8</v>
      </c>
      <c r="N34" s="68">
        <v>187.3</v>
      </c>
      <c r="O34" s="145">
        <v>210</v>
      </c>
      <c r="P34" s="145">
        <v>320.1</v>
      </c>
      <c r="Q34" s="145">
        <v>331.4</v>
      </c>
      <c r="R34" s="80">
        <f t="shared" si="0"/>
        <v>351.284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1:29" ht="75" customHeight="1">
      <c r="A35" s="211"/>
      <c r="B35" s="183"/>
      <c r="C35" s="173"/>
      <c r="D35" s="172"/>
      <c r="E35" s="173"/>
      <c r="F35" s="174"/>
      <c r="G35" s="175"/>
      <c r="H35" s="158"/>
      <c r="I35" s="158"/>
      <c r="J35" s="158"/>
      <c r="K35" s="160"/>
      <c r="L35" s="100">
        <v>290</v>
      </c>
      <c r="M35" s="98">
        <v>44.3</v>
      </c>
      <c r="N35" s="68">
        <v>40.1</v>
      </c>
      <c r="O35" s="145">
        <v>30</v>
      </c>
      <c r="P35" s="145">
        <v>31.4</v>
      </c>
      <c r="Q35" s="145">
        <v>32.6</v>
      </c>
      <c r="R35" s="80">
        <f t="shared" si="0"/>
        <v>34.556000000000004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1:29" ht="49.5" customHeight="1">
      <c r="A36" s="211"/>
      <c r="B36" s="183"/>
      <c r="C36" s="173"/>
      <c r="D36" s="172" t="s">
        <v>120</v>
      </c>
      <c r="E36" s="173" t="s">
        <v>121</v>
      </c>
      <c r="F36" s="174">
        <v>38718</v>
      </c>
      <c r="G36" s="175" t="s">
        <v>29</v>
      </c>
      <c r="H36" s="158"/>
      <c r="I36" s="158"/>
      <c r="J36" s="158"/>
      <c r="K36" s="160"/>
      <c r="L36" s="100">
        <v>310</v>
      </c>
      <c r="M36" s="98"/>
      <c r="N36" s="68"/>
      <c r="O36" s="145">
        <v>20</v>
      </c>
      <c r="P36" s="145">
        <v>20.9</v>
      </c>
      <c r="Q36" s="145">
        <v>21.7</v>
      </c>
      <c r="R36" s="80">
        <f t="shared" si="0"/>
        <v>23.002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ht="49.5" customHeight="1">
      <c r="A37" s="211"/>
      <c r="B37" s="183"/>
      <c r="C37" s="173"/>
      <c r="D37" s="172"/>
      <c r="E37" s="173"/>
      <c r="F37" s="174"/>
      <c r="G37" s="175"/>
      <c r="H37" s="158"/>
      <c r="I37" s="158"/>
      <c r="J37" s="158"/>
      <c r="K37" s="161"/>
      <c r="L37" s="100">
        <v>340</v>
      </c>
      <c r="M37" s="76">
        <v>168.5</v>
      </c>
      <c r="N37" s="68">
        <v>168.5</v>
      </c>
      <c r="O37" s="145">
        <v>280</v>
      </c>
      <c r="P37" s="145">
        <v>292.6</v>
      </c>
      <c r="Q37" s="145">
        <v>304.3</v>
      </c>
      <c r="R37" s="80">
        <f t="shared" si="0"/>
        <v>322.55800000000005</v>
      </c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ht="60" customHeight="1">
      <c r="A38" s="211"/>
      <c r="B38" s="183"/>
      <c r="C38" s="173"/>
      <c r="D38" s="172" t="s">
        <v>115</v>
      </c>
      <c r="E38" s="48"/>
      <c r="F38" s="49"/>
      <c r="G38" s="51"/>
      <c r="H38" s="158"/>
      <c r="I38" s="158"/>
      <c r="J38" s="158"/>
      <c r="K38" s="100">
        <v>852</v>
      </c>
      <c r="L38" s="159">
        <v>290</v>
      </c>
      <c r="M38" s="76">
        <v>0</v>
      </c>
      <c r="N38" s="68">
        <v>0</v>
      </c>
      <c r="O38" s="76"/>
      <c r="P38" s="76"/>
      <c r="Q38" s="76"/>
      <c r="R38" s="80">
        <f t="shared" si="0"/>
        <v>0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60" customHeight="1">
      <c r="A39" s="211"/>
      <c r="B39" s="232"/>
      <c r="C39" s="167"/>
      <c r="D39" s="165"/>
      <c r="E39" s="48"/>
      <c r="F39" s="49"/>
      <c r="G39" s="50"/>
      <c r="H39" s="157"/>
      <c r="I39" s="157"/>
      <c r="J39" s="157"/>
      <c r="K39" s="101">
        <v>853</v>
      </c>
      <c r="L39" s="161"/>
      <c r="M39" s="146">
        <v>40</v>
      </c>
      <c r="N39" s="147">
        <v>40</v>
      </c>
      <c r="O39" s="145">
        <v>50</v>
      </c>
      <c r="P39" s="145">
        <v>50</v>
      </c>
      <c r="Q39" s="145">
        <v>50</v>
      </c>
      <c r="R39" s="80">
        <f t="shared" si="0"/>
        <v>53</v>
      </c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23" customHeight="1">
      <c r="A40" s="211"/>
      <c r="B40" s="240">
        <v>2</v>
      </c>
      <c r="C40" s="162" t="s">
        <v>123</v>
      </c>
      <c r="D40" s="103" t="s">
        <v>124</v>
      </c>
      <c r="E40" s="47" t="s">
        <v>125</v>
      </c>
      <c r="F40" s="54">
        <v>37900</v>
      </c>
      <c r="G40" s="53" t="s">
        <v>29</v>
      </c>
      <c r="H40" s="156" t="s">
        <v>9</v>
      </c>
      <c r="I40" s="156" t="s">
        <v>122</v>
      </c>
      <c r="J40" s="156" t="s">
        <v>170</v>
      </c>
      <c r="K40" s="159">
        <v>880</v>
      </c>
      <c r="L40" s="159">
        <v>290</v>
      </c>
      <c r="M40" s="154">
        <v>1077.9</v>
      </c>
      <c r="N40" s="154">
        <v>1077.7</v>
      </c>
      <c r="O40" s="154"/>
      <c r="P40" s="154"/>
      <c r="Q40" s="154"/>
      <c r="R40" s="80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21.5" customHeight="1">
      <c r="A41" s="211"/>
      <c r="B41" s="241"/>
      <c r="C41" s="186"/>
      <c r="D41" s="56" t="s">
        <v>126</v>
      </c>
      <c r="E41" s="48" t="s">
        <v>127</v>
      </c>
      <c r="F41" s="49">
        <v>38569</v>
      </c>
      <c r="G41" s="50" t="s">
        <v>29</v>
      </c>
      <c r="H41" s="158"/>
      <c r="I41" s="158"/>
      <c r="J41" s="158"/>
      <c r="K41" s="160"/>
      <c r="L41" s="160"/>
      <c r="M41" s="252"/>
      <c r="N41" s="252"/>
      <c r="O41" s="252"/>
      <c r="P41" s="252"/>
      <c r="Q41" s="252"/>
      <c r="R41" s="80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39.5">
      <c r="A42" s="211"/>
      <c r="B42" s="241"/>
      <c r="C42" s="186"/>
      <c r="D42" s="56" t="s">
        <v>128</v>
      </c>
      <c r="E42" s="48" t="s">
        <v>129</v>
      </c>
      <c r="F42" s="49">
        <v>38756</v>
      </c>
      <c r="G42" s="50" t="s">
        <v>29</v>
      </c>
      <c r="H42" s="158"/>
      <c r="I42" s="158"/>
      <c r="J42" s="158"/>
      <c r="K42" s="160"/>
      <c r="L42" s="160"/>
      <c r="M42" s="252"/>
      <c r="N42" s="252"/>
      <c r="O42" s="252"/>
      <c r="P42" s="252"/>
      <c r="Q42" s="252"/>
      <c r="R42" s="80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69.75">
      <c r="A43" s="211"/>
      <c r="B43" s="241"/>
      <c r="C43" s="186"/>
      <c r="D43" s="56" t="s">
        <v>130</v>
      </c>
      <c r="E43" s="48"/>
      <c r="F43" s="49">
        <v>38716</v>
      </c>
      <c r="G43" s="50" t="s">
        <v>29</v>
      </c>
      <c r="H43" s="158"/>
      <c r="I43" s="158"/>
      <c r="J43" s="158"/>
      <c r="K43" s="160"/>
      <c r="L43" s="160"/>
      <c r="M43" s="252"/>
      <c r="N43" s="252"/>
      <c r="O43" s="252"/>
      <c r="P43" s="252"/>
      <c r="Q43" s="252"/>
      <c r="R43" s="80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69.75">
      <c r="A44" s="211"/>
      <c r="B44" s="241"/>
      <c r="C44" s="186"/>
      <c r="D44" s="56" t="s">
        <v>131</v>
      </c>
      <c r="E44" s="48" t="s">
        <v>132</v>
      </c>
      <c r="F44" s="49">
        <v>38718</v>
      </c>
      <c r="G44" s="50" t="s">
        <v>29</v>
      </c>
      <c r="H44" s="158"/>
      <c r="I44" s="158"/>
      <c r="J44" s="158"/>
      <c r="K44" s="160"/>
      <c r="L44" s="160"/>
      <c r="M44" s="252"/>
      <c r="N44" s="252"/>
      <c r="O44" s="252"/>
      <c r="P44" s="252"/>
      <c r="Q44" s="252"/>
      <c r="R44" s="80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69.75">
      <c r="A45" s="211"/>
      <c r="B45" s="241"/>
      <c r="C45" s="186"/>
      <c r="D45" s="56" t="s">
        <v>133</v>
      </c>
      <c r="E45" s="48"/>
      <c r="F45" s="49">
        <v>39372</v>
      </c>
      <c r="G45" s="50" t="s">
        <v>29</v>
      </c>
      <c r="H45" s="158"/>
      <c r="I45" s="158"/>
      <c r="J45" s="158"/>
      <c r="K45" s="160"/>
      <c r="L45" s="160"/>
      <c r="M45" s="252"/>
      <c r="N45" s="252"/>
      <c r="O45" s="252"/>
      <c r="P45" s="252"/>
      <c r="Q45" s="252"/>
      <c r="R45" s="80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29" customHeight="1">
      <c r="A46" s="211"/>
      <c r="B46" s="242"/>
      <c r="C46" s="163"/>
      <c r="D46" s="57" t="s">
        <v>134</v>
      </c>
      <c r="E46" s="104" t="s">
        <v>135</v>
      </c>
      <c r="F46" s="55">
        <v>38707</v>
      </c>
      <c r="G46" s="51" t="s">
        <v>29</v>
      </c>
      <c r="H46" s="157"/>
      <c r="I46" s="157"/>
      <c r="J46" s="157"/>
      <c r="K46" s="161"/>
      <c r="L46" s="161"/>
      <c r="M46" s="155"/>
      <c r="N46" s="155"/>
      <c r="O46" s="155"/>
      <c r="P46" s="155"/>
      <c r="Q46" s="155"/>
      <c r="R46" s="80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69.75" customHeight="1">
      <c r="A47" s="211"/>
      <c r="B47" s="182">
        <v>3</v>
      </c>
      <c r="C47" s="162" t="s">
        <v>143</v>
      </c>
      <c r="D47" s="164" t="s">
        <v>38</v>
      </c>
      <c r="E47" s="166" t="s">
        <v>49</v>
      </c>
      <c r="F47" s="170">
        <v>37900</v>
      </c>
      <c r="G47" s="176" t="s">
        <v>29</v>
      </c>
      <c r="H47" s="156" t="s">
        <v>9</v>
      </c>
      <c r="I47" s="156" t="s">
        <v>42</v>
      </c>
      <c r="J47" s="67" t="s">
        <v>171</v>
      </c>
      <c r="K47" s="63">
        <v>244</v>
      </c>
      <c r="L47" s="101">
        <v>226</v>
      </c>
      <c r="M47" s="76">
        <v>702.8</v>
      </c>
      <c r="N47" s="68">
        <v>702.7</v>
      </c>
      <c r="O47" s="145">
        <v>500</v>
      </c>
      <c r="P47" s="145">
        <v>180</v>
      </c>
      <c r="Q47" s="145">
        <v>150</v>
      </c>
      <c r="R47" s="80">
        <f>Q47*106%</f>
        <v>159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69.75" customHeight="1">
      <c r="A48" s="211"/>
      <c r="B48" s="232"/>
      <c r="C48" s="163"/>
      <c r="D48" s="165"/>
      <c r="E48" s="167"/>
      <c r="F48" s="171"/>
      <c r="G48" s="179"/>
      <c r="H48" s="157"/>
      <c r="I48" s="157"/>
      <c r="J48" s="65" t="s">
        <v>173</v>
      </c>
      <c r="K48" s="63">
        <v>831</v>
      </c>
      <c r="L48" s="101">
        <v>290</v>
      </c>
      <c r="M48" s="76">
        <v>30.4</v>
      </c>
      <c r="N48" s="147">
        <v>30.4</v>
      </c>
      <c r="O48" s="72"/>
      <c r="P48" s="72"/>
      <c r="Q48" s="72"/>
      <c r="R48" s="80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s="1" customFormat="1" ht="39.75" customHeight="1">
      <c r="A49" s="211"/>
      <c r="B49" s="184" t="s">
        <v>137</v>
      </c>
      <c r="C49" s="162" t="s">
        <v>144</v>
      </c>
      <c r="D49" s="164" t="s">
        <v>38</v>
      </c>
      <c r="E49" s="166" t="s">
        <v>50</v>
      </c>
      <c r="F49" s="170">
        <v>38718</v>
      </c>
      <c r="G49" s="176" t="s">
        <v>29</v>
      </c>
      <c r="H49" s="156" t="s">
        <v>24</v>
      </c>
      <c r="I49" s="180" t="s">
        <v>10</v>
      </c>
      <c r="J49" s="156" t="s">
        <v>194</v>
      </c>
      <c r="K49" s="64" t="s">
        <v>62</v>
      </c>
      <c r="L49" s="100">
        <v>225</v>
      </c>
      <c r="M49" s="98">
        <v>370.4</v>
      </c>
      <c r="N49" s="147">
        <v>370.3</v>
      </c>
      <c r="O49" s="145">
        <v>0</v>
      </c>
      <c r="P49" s="145">
        <v>16.4</v>
      </c>
      <c r="Q49" s="145">
        <v>17.1</v>
      </c>
      <c r="R49" s="80">
        <f>Q49*106%</f>
        <v>18.126</v>
      </c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1:29" s="1" customFormat="1" ht="39.75" customHeight="1">
      <c r="A50" s="211"/>
      <c r="B50" s="185"/>
      <c r="C50" s="186"/>
      <c r="D50" s="172"/>
      <c r="E50" s="173"/>
      <c r="F50" s="174"/>
      <c r="G50" s="175"/>
      <c r="H50" s="158"/>
      <c r="I50" s="181"/>
      <c r="J50" s="158"/>
      <c r="K50" s="156" t="s">
        <v>63</v>
      </c>
      <c r="L50" s="100">
        <v>222</v>
      </c>
      <c r="M50" s="98">
        <v>142.3</v>
      </c>
      <c r="N50" s="147">
        <v>104.4</v>
      </c>
      <c r="O50" s="145">
        <v>30</v>
      </c>
      <c r="P50" s="145">
        <v>31.3</v>
      </c>
      <c r="Q50" s="145">
        <v>32.6</v>
      </c>
      <c r="R50" s="80">
        <f>Q50*106%</f>
        <v>34.556000000000004</v>
      </c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1:29" s="1" customFormat="1" ht="39.75" customHeight="1">
      <c r="A51" s="211"/>
      <c r="B51" s="185"/>
      <c r="C51" s="186"/>
      <c r="D51" s="172"/>
      <c r="E51" s="173"/>
      <c r="F51" s="174"/>
      <c r="G51" s="175"/>
      <c r="H51" s="158"/>
      <c r="I51" s="181"/>
      <c r="J51" s="158"/>
      <c r="K51" s="158"/>
      <c r="L51" s="100">
        <v>223</v>
      </c>
      <c r="M51" s="98">
        <v>35.8</v>
      </c>
      <c r="N51" s="147">
        <v>47</v>
      </c>
      <c r="O51" s="127"/>
      <c r="P51" s="76"/>
      <c r="Q51" s="76"/>
      <c r="R51" s="80">
        <f>Q51*106%</f>
        <v>0</v>
      </c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</row>
    <row r="52" spans="1:29" s="1" customFormat="1" ht="39.75" customHeight="1">
      <c r="A52" s="211"/>
      <c r="B52" s="185"/>
      <c r="C52" s="186"/>
      <c r="D52" s="172"/>
      <c r="E52" s="173"/>
      <c r="F52" s="174"/>
      <c r="G52" s="175"/>
      <c r="H52" s="158"/>
      <c r="I52" s="181"/>
      <c r="J52" s="158"/>
      <c r="K52" s="158"/>
      <c r="L52" s="100">
        <v>225</v>
      </c>
      <c r="M52" s="76">
        <v>72.6</v>
      </c>
      <c r="N52" s="147">
        <v>76.8</v>
      </c>
      <c r="O52" s="145">
        <v>70</v>
      </c>
      <c r="P52" s="145">
        <v>52.3</v>
      </c>
      <c r="Q52" s="145">
        <v>54.3</v>
      </c>
      <c r="R52" s="80">
        <f>Q52*106%</f>
        <v>57.558</v>
      </c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</row>
    <row r="53" spans="1:29" s="1" customFormat="1" ht="39.75" customHeight="1">
      <c r="A53" s="211"/>
      <c r="B53" s="185"/>
      <c r="C53" s="186"/>
      <c r="D53" s="172"/>
      <c r="E53" s="173"/>
      <c r="F53" s="174"/>
      <c r="G53" s="175"/>
      <c r="H53" s="158"/>
      <c r="I53" s="181"/>
      <c r="J53" s="158"/>
      <c r="K53" s="158"/>
      <c r="L53" s="100">
        <v>226</v>
      </c>
      <c r="M53" s="76">
        <v>123.4</v>
      </c>
      <c r="N53" s="147">
        <v>40.6</v>
      </c>
      <c r="O53" s="129"/>
      <c r="P53" s="76"/>
      <c r="Q53" s="76"/>
      <c r="R53" s="80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</row>
    <row r="54" spans="1:29" s="1" customFormat="1" ht="39.75" customHeight="1">
      <c r="A54" s="211"/>
      <c r="B54" s="185"/>
      <c r="C54" s="186"/>
      <c r="D54" s="172"/>
      <c r="E54" s="173"/>
      <c r="F54" s="174"/>
      <c r="G54" s="175"/>
      <c r="H54" s="158"/>
      <c r="I54" s="181"/>
      <c r="J54" s="158"/>
      <c r="K54" s="158"/>
      <c r="L54" s="100">
        <v>310</v>
      </c>
      <c r="M54" s="148">
        <v>9126.2</v>
      </c>
      <c r="N54" s="148">
        <v>240.3</v>
      </c>
      <c r="O54" s="129"/>
      <c r="P54" s="76"/>
      <c r="Q54" s="76"/>
      <c r="R54" s="80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</row>
    <row r="55" spans="1:29" s="1" customFormat="1" ht="39.75" customHeight="1">
      <c r="A55" s="211"/>
      <c r="B55" s="185"/>
      <c r="C55" s="186"/>
      <c r="D55" s="172"/>
      <c r="E55" s="173"/>
      <c r="F55" s="174"/>
      <c r="G55" s="175"/>
      <c r="H55" s="158"/>
      <c r="I55" s="181"/>
      <c r="J55" s="158"/>
      <c r="K55" s="157"/>
      <c r="L55" s="100">
        <v>340</v>
      </c>
      <c r="M55" s="148">
        <v>917.7</v>
      </c>
      <c r="N55" s="148">
        <v>917.7</v>
      </c>
      <c r="O55" s="129"/>
      <c r="P55" s="76"/>
      <c r="Q55" s="76"/>
      <c r="R55" s="80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</row>
    <row r="56" spans="1:29" s="1" customFormat="1" ht="39.75" customHeight="1">
      <c r="A56" s="211"/>
      <c r="B56" s="185"/>
      <c r="C56" s="186"/>
      <c r="D56" s="172"/>
      <c r="E56" s="173"/>
      <c r="F56" s="174"/>
      <c r="G56" s="175"/>
      <c r="H56" s="158"/>
      <c r="I56" s="181"/>
      <c r="J56" s="65"/>
      <c r="K56" s="67" t="s">
        <v>66</v>
      </c>
      <c r="L56" s="101">
        <v>290</v>
      </c>
      <c r="M56" s="76">
        <v>15.6</v>
      </c>
      <c r="N56" s="147">
        <v>15.5</v>
      </c>
      <c r="O56" s="145">
        <v>20</v>
      </c>
      <c r="P56" s="145">
        <v>20</v>
      </c>
      <c r="Q56" s="145">
        <v>20</v>
      </c>
      <c r="R56" s="80">
        <f>Q56*106%</f>
        <v>21.200000000000003</v>
      </c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</row>
    <row r="57" spans="1:29" s="1" customFormat="1" ht="39.75" customHeight="1">
      <c r="A57" s="211"/>
      <c r="B57" s="185"/>
      <c r="C57" s="186"/>
      <c r="D57" s="172"/>
      <c r="E57" s="173"/>
      <c r="F57" s="174"/>
      <c r="G57" s="175"/>
      <c r="H57" s="158"/>
      <c r="I57" s="181"/>
      <c r="J57" s="125" t="s">
        <v>196</v>
      </c>
      <c r="K57" s="156" t="s">
        <v>157</v>
      </c>
      <c r="L57" s="159">
        <v>310</v>
      </c>
      <c r="M57" s="76">
        <v>4052.4</v>
      </c>
      <c r="N57" s="147">
        <v>4052.3</v>
      </c>
      <c r="O57" s="99"/>
      <c r="P57" s="76"/>
      <c r="Q57" s="76"/>
      <c r="R57" s="80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  <row r="58" spans="1:29" s="1" customFormat="1" ht="39.75" customHeight="1">
      <c r="A58" s="211"/>
      <c r="B58" s="185"/>
      <c r="C58" s="186"/>
      <c r="D58" s="172"/>
      <c r="E58" s="173"/>
      <c r="F58" s="174"/>
      <c r="G58" s="175"/>
      <c r="H58" s="158"/>
      <c r="I58" s="181"/>
      <c r="J58" s="125" t="s">
        <v>197</v>
      </c>
      <c r="K58" s="157"/>
      <c r="L58" s="160"/>
      <c r="M58" s="76">
        <v>245</v>
      </c>
      <c r="N58" s="147">
        <v>245</v>
      </c>
      <c r="O58" s="99"/>
      <c r="P58" s="76"/>
      <c r="Q58" s="76"/>
      <c r="R58" s="80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s="1" customFormat="1" ht="39.75" customHeight="1">
      <c r="A59" s="211"/>
      <c r="B59" s="185"/>
      <c r="C59" s="186"/>
      <c r="D59" s="172"/>
      <c r="E59" s="173"/>
      <c r="F59" s="171"/>
      <c r="G59" s="175"/>
      <c r="H59" s="158"/>
      <c r="I59" s="181"/>
      <c r="J59" s="64" t="s">
        <v>195</v>
      </c>
      <c r="K59" s="67" t="s">
        <v>83</v>
      </c>
      <c r="L59" s="102">
        <v>290</v>
      </c>
      <c r="M59" s="76">
        <v>74.8</v>
      </c>
      <c r="N59" s="147">
        <v>74.7</v>
      </c>
      <c r="O59" s="145">
        <v>20</v>
      </c>
      <c r="P59" s="145">
        <v>20</v>
      </c>
      <c r="Q59" s="145">
        <v>16</v>
      </c>
      <c r="R59" s="80">
        <f>Q59*106%</f>
        <v>16.96</v>
      </c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39.75" customHeight="1">
      <c r="A60" s="211"/>
      <c r="B60" s="184" t="s">
        <v>138</v>
      </c>
      <c r="C60" s="162" t="s">
        <v>145</v>
      </c>
      <c r="D60" s="164" t="s">
        <v>38</v>
      </c>
      <c r="E60" s="166" t="s">
        <v>51</v>
      </c>
      <c r="F60" s="176" t="s">
        <v>36</v>
      </c>
      <c r="G60" s="176" t="s">
        <v>29</v>
      </c>
      <c r="H60" s="156" t="s">
        <v>19</v>
      </c>
      <c r="I60" s="180" t="s">
        <v>21</v>
      </c>
      <c r="J60" s="156" t="s">
        <v>184</v>
      </c>
      <c r="K60" s="156" t="s">
        <v>63</v>
      </c>
      <c r="L60" s="100">
        <v>222</v>
      </c>
      <c r="M60" s="98">
        <v>358.7</v>
      </c>
      <c r="N60" s="147">
        <v>336.7</v>
      </c>
      <c r="O60" s="126"/>
      <c r="P60" s="80"/>
      <c r="Q60" s="80"/>
      <c r="R60" s="80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</row>
    <row r="61" spans="1:29" ht="39.75" customHeight="1">
      <c r="A61" s="211"/>
      <c r="B61" s="185"/>
      <c r="C61" s="186"/>
      <c r="D61" s="172"/>
      <c r="E61" s="173"/>
      <c r="F61" s="175"/>
      <c r="G61" s="175"/>
      <c r="H61" s="158"/>
      <c r="I61" s="181"/>
      <c r="J61" s="158"/>
      <c r="K61" s="194"/>
      <c r="L61" s="100">
        <v>225</v>
      </c>
      <c r="M61" s="98">
        <v>3540.8</v>
      </c>
      <c r="N61" s="147">
        <v>3562.7</v>
      </c>
      <c r="O61" s="127"/>
      <c r="P61" s="124"/>
      <c r="Q61" s="124"/>
      <c r="R61" s="80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</row>
    <row r="62" spans="1:29" ht="39.75" customHeight="1">
      <c r="A62" s="211"/>
      <c r="B62" s="185"/>
      <c r="C62" s="186"/>
      <c r="D62" s="172"/>
      <c r="E62" s="173"/>
      <c r="F62" s="175"/>
      <c r="G62" s="175"/>
      <c r="H62" s="158"/>
      <c r="I62" s="181"/>
      <c r="J62" s="157"/>
      <c r="K62" s="195"/>
      <c r="L62" s="100">
        <v>226</v>
      </c>
      <c r="M62" s="98">
        <v>0</v>
      </c>
      <c r="N62" s="147">
        <v>0</v>
      </c>
      <c r="O62" s="128"/>
      <c r="P62" s="88"/>
      <c r="Q62" s="88"/>
      <c r="R62" s="80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</row>
    <row r="63" spans="1:29" ht="39.75" customHeight="1">
      <c r="A63" s="211"/>
      <c r="B63" s="185"/>
      <c r="C63" s="186"/>
      <c r="D63" s="172"/>
      <c r="E63" s="173"/>
      <c r="F63" s="175"/>
      <c r="G63" s="175"/>
      <c r="H63" s="158"/>
      <c r="I63" s="181"/>
      <c r="J63" s="156" t="s">
        <v>185</v>
      </c>
      <c r="K63" s="62" t="s">
        <v>63</v>
      </c>
      <c r="L63" s="62" t="s">
        <v>15</v>
      </c>
      <c r="M63" s="98">
        <v>260</v>
      </c>
      <c r="N63" s="147">
        <v>260</v>
      </c>
      <c r="O63" s="98"/>
      <c r="P63" s="76"/>
      <c r="Q63" s="76"/>
      <c r="R63" s="80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ht="39.75" customHeight="1">
      <c r="A64" s="211"/>
      <c r="B64" s="185"/>
      <c r="C64" s="186"/>
      <c r="D64" s="172"/>
      <c r="E64" s="173"/>
      <c r="F64" s="175"/>
      <c r="G64" s="175"/>
      <c r="H64" s="158"/>
      <c r="I64" s="181"/>
      <c r="J64" s="158"/>
      <c r="K64" s="156" t="s">
        <v>155</v>
      </c>
      <c r="L64" s="62" t="s">
        <v>15</v>
      </c>
      <c r="M64" s="98">
        <v>350.5</v>
      </c>
      <c r="N64" s="147">
        <v>350.5</v>
      </c>
      <c r="O64" s="98"/>
      <c r="P64" s="76"/>
      <c r="Q64" s="76"/>
      <c r="R64" s="80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</row>
    <row r="65" spans="1:29" ht="39.75" customHeight="1">
      <c r="A65" s="211"/>
      <c r="B65" s="185"/>
      <c r="C65" s="186"/>
      <c r="D65" s="172"/>
      <c r="E65" s="173"/>
      <c r="F65" s="175"/>
      <c r="G65" s="175"/>
      <c r="H65" s="158"/>
      <c r="I65" s="181"/>
      <c r="J65" s="157"/>
      <c r="K65" s="157"/>
      <c r="L65" s="62" t="s">
        <v>17</v>
      </c>
      <c r="M65" s="98">
        <v>132.7</v>
      </c>
      <c r="N65" s="147">
        <v>132.7</v>
      </c>
      <c r="O65" s="98"/>
      <c r="P65" s="76"/>
      <c r="Q65" s="76"/>
      <c r="R65" s="80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1:29" ht="39.75" customHeight="1">
      <c r="A66" s="211"/>
      <c r="B66" s="185"/>
      <c r="C66" s="186"/>
      <c r="D66" s="172"/>
      <c r="E66" s="173"/>
      <c r="F66" s="175"/>
      <c r="G66" s="175"/>
      <c r="H66" s="158"/>
      <c r="I66" s="181"/>
      <c r="J66" s="64" t="s">
        <v>186</v>
      </c>
      <c r="K66" s="67" t="s">
        <v>62</v>
      </c>
      <c r="L66" s="62" t="s">
        <v>15</v>
      </c>
      <c r="M66" s="98">
        <v>284.9</v>
      </c>
      <c r="N66" s="147">
        <v>284.9</v>
      </c>
      <c r="O66" s="98"/>
      <c r="P66" s="76"/>
      <c r="Q66" s="76"/>
      <c r="R66" s="80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ht="49.5" customHeight="1">
      <c r="A67" s="211"/>
      <c r="B67" s="185"/>
      <c r="C67" s="186"/>
      <c r="D67" s="172"/>
      <c r="E67" s="173"/>
      <c r="F67" s="175"/>
      <c r="G67" s="175"/>
      <c r="H67" s="158"/>
      <c r="I67" s="181"/>
      <c r="J67" s="65" t="s">
        <v>187</v>
      </c>
      <c r="K67" s="62" t="s">
        <v>63</v>
      </c>
      <c r="L67" s="62" t="s">
        <v>15</v>
      </c>
      <c r="M67" s="98">
        <v>803.5</v>
      </c>
      <c r="N67" s="147">
        <v>803.5</v>
      </c>
      <c r="O67" s="76"/>
      <c r="P67" s="76"/>
      <c r="Q67" s="76"/>
      <c r="R67" s="80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1:29" ht="49.5" customHeight="1">
      <c r="A68" s="211"/>
      <c r="B68" s="185"/>
      <c r="C68" s="186"/>
      <c r="D68" s="172"/>
      <c r="E68" s="173"/>
      <c r="F68" s="175"/>
      <c r="G68" s="175"/>
      <c r="H68" s="158"/>
      <c r="I68" s="181"/>
      <c r="J68" s="64" t="s">
        <v>188</v>
      </c>
      <c r="K68" s="62" t="s">
        <v>83</v>
      </c>
      <c r="L68" s="62" t="s">
        <v>17</v>
      </c>
      <c r="M68" s="98">
        <v>10.5</v>
      </c>
      <c r="N68" s="147">
        <v>10.4</v>
      </c>
      <c r="O68" s="76"/>
      <c r="P68" s="76"/>
      <c r="Q68" s="76"/>
      <c r="R68" s="80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1:29" ht="49.5" customHeight="1">
      <c r="A69" s="211"/>
      <c r="B69" s="185"/>
      <c r="C69" s="186"/>
      <c r="D69" s="172"/>
      <c r="E69" s="173"/>
      <c r="F69" s="175"/>
      <c r="G69" s="175"/>
      <c r="H69" s="158"/>
      <c r="I69" s="181"/>
      <c r="J69" s="64" t="s">
        <v>189</v>
      </c>
      <c r="K69" s="62" t="s">
        <v>63</v>
      </c>
      <c r="L69" s="62" t="s">
        <v>15</v>
      </c>
      <c r="M69" s="98">
        <v>48.6</v>
      </c>
      <c r="N69" s="147">
        <v>48.6</v>
      </c>
      <c r="O69" s="76"/>
      <c r="P69" s="76"/>
      <c r="Q69" s="76"/>
      <c r="R69" s="80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1:29" ht="39.75" customHeight="1">
      <c r="A70" s="211"/>
      <c r="B70" s="185"/>
      <c r="C70" s="186"/>
      <c r="D70" s="172"/>
      <c r="E70" s="173"/>
      <c r="F70" s="175"/>
      <c r="G70" s="175"/>
      <c r="H70" s="158"/>
      <c r="I70" s="181"/>
      <c r="J70" s="156" t="s">
        <v>190</v>
      </c>
      <c r="K70" s="156" t="s">
        <v>63</v>
      </c>
      <c r="L70" s="100">
        <v>225</v>
      </c>
      <c r="M70" s="98">
        <v>945.3</v>
      </c>
      <c r="N70" s="147">
        <v>945.2</v>
      </c>
      <c r="O70" s="126"/>
      <c r="P70" s="80"/>
      <c r="Q70" s="80"/>
      <c r="R70" s="80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1:29" ht="39.75" customHeight="1">
      <c r="A71" s="211"/>
      <c r="B71" s="185"/>
      <c r="C71" s="186"/>
      <c r="D71" s="172"/>
      <c r="E71" s="173"/>
      <c r="F71" s="175"/>
      <c r="G71" s="175"/>
      <c r="H71" s="158"/>
      <c r="I71" s="181"/>
      <c r="J71" s="158"/>
      <c r="K71" s="158"/>
      <c r="L71" s="100">
        <v>226</v>
      </c>
      <c r="M71" s="98">
        <v>7.2</v>
      </c>
      <c r="N71" s="147">
        <v>7.2</v>
      </c>
      <c r="O71" s="127"/>
      <c r="P71" s="124"/>
      <c r="Q71" s="124"/>
      <c r="R71" s="80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1:29" ht="39.75" customHeight="1">
      <c r="A72" s="211"/>
      <c r="B72" s="187"/>
      <c r="C72" s="163"/>
      <c r="D72" s="165"/>
      <c r="E72" s="167"/>
      <c r="F72" s="179"/>
      <c r="G72" s="179"/>
      <c r="H72" s="157"/>
      <c r="I72" s="191"/>
      <c r="J72" s="157"/>
      <c r="K72" s="157"/>
      <c r="L72" s="100">
        <v>310</v>
      </c>
      <c r="M72" s="98">
        <v>447.9</v>
      </c>
      <c r="N72" s="147">
        <v>447.8</v>
      </c>
      <c r="O72" s="128"/>
      <c r="P72" s="88"/>
      <c r="Q72" s="88"/>
      <c r="R72" s="80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1:29" ht="166.5" customHeight="1">
      <c r="A73" s="211"/>
      <c r="B73" s="86" t="s">
        <v>87</v>
      </c>
      <c r="C73" s="122" t="s">
        <v>216</v>
      </c>
      <c r="D73" s="46" t="s">
        <v>38</v>
      </c>
      <c r="E73" s="48" t="s">
        <v>217</v>
      </c>
      <c r="F73" s="50" t="s">
        <v>36</v>
      </c>
      <c r="G73" s="50" t="s">
        <v>29</v>
      </c>
      <c r="H73" s="65" t="s">
        <v>19</v>
      </c>
      <c r="I73" s="123" t="s">
        <v>27</v>
      </c>
      <c r="J73" s="67" t="s">
        <v>183</v>
      </c>
      <c r="K73" s="67" t="s">
        <v>218</v>
      </c>
      <c r="L73" s="101">
        <v>242</v>
      </c>
      <c r="M73" s="98">
        <v>35</v>
      </c>
      <c r="N73" s="147">
        <v>13</v>
      </c>
      <c r="O73" s="145">
        <v>80</v>
      </c>
      <c r="P73" s="145">
        <v>0</v>
      </c>
      <c r="Q73" s="145">
        <v>0</v>
      </c>
      <c r="R73" s="80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1:29" ht="174" customHeight="1">
      <c r="A74" s="211"/>
      <c r="B74" s="86" t="s">
        <v>139</v>
      </c>
      <c r="C74" s="53" t="s">
        <v>219</v>
      </c>
      <c r="D74" s="119" t="s">
        <v>38</v>
      </c>
      <c r="E74" s="47" t="s">
        <v>64</v>
      </c>
      <c r="F74" s="54">
        <v>37900</v>
      </c>
      <c r="G74" s="53" t="s">
        <v>29</v>
      </c>
      <c r="H74" s="62" t="s">
        <v>20</v>
      </c>
      <c r="I74" s="70" t="s">
        <v>21</v>
      </c>
      <c r="J74" s="64" t="s">
        <v>175</v>
      </c>
      <c r="K74" s="64" t="s">
        <v>63</v>
      </c>
      <c r="L74" s="62" t="s">
        <v>18</v>
      </c>
      <c r="M74" s="98">
        <v>0</v>
      </c>
      <c r="N74" s="147">
        <v>0</v>
      </c>
      <c r="O74" s="145">
        <v>2.5</v>
      </c>
      <c r="P74" s="145">
        <v>2.6</v>
      </c>
      <c r="Q74" s="145">
        <v>2.7</v>
      </c>
      <c r="R74" s="80">
        <f aca="true" t="shared" si="1" ref="R74:R83">Q74*106%</f>
        <v>2.8620000000000005</v>
      </c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1:29" ht="69.75" customHeight="1">
      <c r="A75" s="211"/>
      <c r="B75" s="184" t="s">
        <v>140</v>
      </c>
      <c r="C75" s="162" t="s">
        <v>93</v>
      </c>
      <c r="D75" s="164" t="s">
        <v>38</v>
      </c>
      <c r="E75" s="166" t="s">
        <v>94</v>
      </c>
      <c r="F75" s="170">
        <v>37900</v>
      </c>
      <c r="G75" s="176" t="s">
        <v>29</v>
      </c>
      <c r="H75" s="156" t="s">
        <v>20</v>
      </c>
      <c r="I75" s="180" t="s">
        <v>21</v>
      </c>
      <c r="J75" s="156" t="s">
        <v>180</v>
      </c>
      <c r="K75" s="156" t="s">
        <v>63</v>
      </c>
      <c r="L75" s="100">
        <v>225</v>
      </c>
      <c r="M75" s="98">
        <v>41.9</v>
      </c>
      <c r="N75" s="147">
        <v>41.9</v>
      </c>
      <c r="O75" s="118"/>
      <c r="P75" s="80"/>
      <c r="Q75" s="72"/>
      <c r="R75" s="80">
        <f t="shared" si="1"/>
        <v>0</v>
      </c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69.75" customHeight="1">
      <c r="A76" s="211"/>
      <c r="B76" s="185"/>
      <c r="C76" s="186"/>
      <c r="D76" s="172"/>
      <c r="E76" s="173"/>
      <c r="F76" s="174"/>
      <c r="G76" s="175"/>
      <c r="H76" s="158"/>
      <c r="I76" s="181"/>
      <c r="J76" s="157"/>
      <c r="K76" s="158"/>
      <c r="L76" s="101">
        <v>226</v>
      </c>
      <c r="M76" s="98"/>
      <c r="N76" s="147"/>
      <c r="O76" s="145">
        <v>50</v>
      </c>
      <c r="P76" s="145">
        <v>50</v>
      </c>
      <c r="Q76" s="145">
        <v>50</v>
      </c>
      <c r="R76" s="80">
        <f t="shared" si="1"/>
        <v>53</v>
      </c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</row>
    <row r="77" spans="1:29" ht="69.75" customHeight="1">
      <c r="A77" s="211"/>
      <c r="B77" s="187"/>
      <c r="C77" s="163"/>
      <c r="D77" s="165"/>
      <c r="E77" s="167"/>
      <c r="F77" s="171"/>
      <c r="G77" s="179"/>
      <c r="H77" s="157"/>
      <c r="I77" s="191"/>
      <c r="J77" s="62" t="s">
        <v>181</v>
      </c>
      <c r="K77" s="157"/>
      <c r="L77" s="101">
        <v>225</v>
      </c>
      <c r="M77" s="98">
        <v>7.9</v>
      </c>
      <c r="N77" s="147">
        <v>7.9</v>
      </c>
      <c r="O77" s="145">
        <v>10</v>
      </c>
      <c r="P77" s="145">
        <v>10</v>
      </c>
      <c r="Q77" s="145">
        <v>10</v>
      </c>
      <c r="R77" s="80">
        <f t="shared" si="1"/>
        <v>10.600000000000001</v>
      </c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</row>
    <row r="78" spans="1:29" ht="51" customHeight="1">
      <c r="A78" s="211"/>
      <c r="B78" s="184" t="s">
        <v>141</v>
      </c>
      <c r="C78" s="166" t="s">
        <v>45</v>
      </c>
      <c r="D78" s="164" t="s">
        <v>38</v>
      </c>
      <c r="E78" s="166" t="s">
        <v>46</v>
      </c>
      <c r="F78" s="170">
        <v>37900</v>
      </c>
      <c r="G78" s="176" t="s">
        <v>29</v>
      </c>
      <c r="H78" s="180" t="s">
        <v>20</v>
      </c>
      <c r="I78" s="180" t="s">
        <v>21</v>
      </c>
      <c r="J78" s="156" t="s">
        <v>178</v>
      </c>
      <c r="K78" s="71">
        <v>243</v>
      </c>
      <c r="L78" s="62" t="s">
        <v>15</v>
      </c>
      <c r="M78" s="98">
        <v>17.8</v>
      </c>
      <c r="N78" s="147">
        <v>17.7</v>
      </c>
      <c r="O78" s="98"/>
      <c r="P78" s="76"/>
      <c r="Q78" s="76"/>
      <c r="R78" s="80">
        <f t="shared" si="1"/>
        <v>0</v>
      </c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</row>
    <row r="79" spans="1:29" ht="51" customHeight="1">
      <c r="A79" s="211"/>
      <c r="B79" s="185"/>
      <c r="C79" s="173"/>
      <c r="D79" s="172"/>
      <c r="E79" s="173"/>
      <c r="F79" s="174"/>
      <c r="G79" s="175"/>
      <c r="H79" s="181"/>
      <c r="I79" s="181"/>
      <c r="J79" s="158"/>
      <c r="K79" s="156" t="s">
        <v>63</v>
      </c>
      <c r="L79" s="62" t="s">
        <v>15</v>
      </c>
      <c r="M79" s="98"/>
      <c r="N79" s="147"/>
      <c r="O79" s="145">
        <v>50</v>
      </c>
      <c r="P79" s="145">
        <v>77.3</v>
      </c>
      <c r="Q79" s="145">
        <v>94.8</v>
      </c>
      <c r="R79" s="80">
        <f t="shared" si="1"/>
        <v>100.488</v>
      </c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ht="39.75" customHeight="1">
      <c r="A80" s="211"/>
      <c r="B80" s="185"/>
      <c r="C80" s="173"/>
      <c r="D80" s="172"/>
      <c r="E80" s="233"/>
      <c r="F80" s="174"/>
      <c r="G80" s="175"/>
      <c r="H80" s="181"/>
      <c r="I80" s="181"/>
      <c r="J80" s="158"/>
      <c r="K80" s="158"/>
      <c r="L80" s="100">
        <v>226</v>
      </c>
      <c r="M80" s="98">
        <v>0.7</v>
      </c>
      <c r="N80" s="147">
        <v>0.7</v>
      </c>
      <c r="O80" s="145">
        <v>1</v>
      </c>
      <c r="P80" s="145">
        <v>1.5</v>
      </c>
      <c r="Q80" s="145">
        <v>1.9</v>
      </c>
      <c r="R80" s="80">
        <f t="shared" si="1"/>
        <v>2.014</v>
      </c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39.75" customHeight="1">
      <c r="A81" s="211"/>
      <c r="B81" s="185"/>
      <c r="C81" s="173"/>
      <c r="D81" s="172"/>
      <c r="E81" s="233"/>
      <c r="F81" s="174"/>
      <c r="G81" s="175"/>
      <c r="H81" s="181"/>
      <c r="I81" s="181"/>
      <c r="J81" s="158"/>
      <c r="K81" s="158"/>
      <c r="L81" s="100">
        <v>290</v>
      </c>
      <c r="M81" s="98"/>
      <c r="N81" s="147"/>
      <c r="O81" s="145">
        <v>9</v>
      </c>
      <c r="P81" s="145">
        <v>9</v>
      </c>
      <c r="Q81" s="145">
        <v>9</v>
      </c>
      <c r="R81" s="80">
        <f t="shared" si="1"/>
        <v>9.540000000000001</v>
      </c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39.75" customHeight="1">
      <c r="A82" s="211"/>
      <c r="B82" s="185"/>
      <c r="C82" s="173"/>
      <c r="D82" s="172"/>
      <c r="E82" s="233"/>
      <c r="F82" s="174"/>
      <c r="G82" s="175"/>
      <c r="H82" s="181"/>
      <c r="I82" s="181"/>
      <c r="J82" s="158"/>
      <c r="K82" s="158"/>
      <c r="L82" s="100">
        <v>310</v>
      </c>
      <c r="M82" s="98">
        <v>11.2</v>
      </c>
      <c r="N82" s="147">
        <v>11.1</v>
      </c>
      <c r="O82" s="145">
        <v>45</v>
      </c>
      <c r="P82" s="145">
        <v>47</v>
      </c>
      <c r="Q82" s="145">
        <v>48.9</v>
      </c>
      <c r="R82" s="80">
        <f t="shared" si="1"/>
        <v>51.834</v>
      </c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39.75" customHeight="1">
      <c r="A83" s="211"/>
      <c r="B83" s="185"/>
      <c r="C83" s="167"/>
      <c r="D83" s="141"/>
      <c r="E83" s="139"/>
      <c r="F83" s="133"/>
      <c r="G83" s="50"/>
      <c r="H83" s="123"/>
      <c r="I83" s="123"/>
      <c r="J83" s="65"/>
      <c r="K83" s="157"/>
      <c r="L83" s="100">
        <v>340</v>
      </c>
      <c r="M83" s="98"/>
      <c r="N83" s="149"/>
      <c r="O83" s="145">
        <v>5</v>
      </c>
      <c r="P83" s="145">
        <v>5.2</v>
      </c>
      <c r="Q83" s="145">
        <v>5.4</v>
      </c>
      <c r="R83" s="80">
        <f t="shared" si="1"/>
        <v>5.724000000000001</v>
      </c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1:29" ht="39.75" customHeight="1">
      <c r="A84" s="211"/>
      <c r="B84" s="185" t="s">
        <v>61</v>
      </c>
      <c r="C84" s="162" t="s">
        <v>33</v>
      </c>
      <c r="D84" s="164" t="s">
        <v>38</v>
      </c>
      <c r="E84" s="47" t="s">
        <v>146</v>
      </c>
      <c r="F84" s="54"/>
      <c r="G84" s="53"/>
      <c r="H84" s="156" t="s">
        <v>27</v>
      </c>
      <c r="I84" s="156" t="s">
        <v>9</v>
      </c>
      <c r="J84" s="156" t="s">
        <v>208</v>
      </c>
      <c r="K84" s="62" t="s">
        <v>65</v>
      </c>
      <c r="L84" s="100">
        <v>211</v>
      </c>
      <c r="M84" s="98">
        <v>901.9</v>
      </c>
      <c r="N84" s="150">
        <v>901.8</v>
      </c>
      <c r="O84" s="118"/>
      <c r="P84" s="72"/>
      <c r="Q84" s="72"/>
      <c r="R84" s="80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</row>
    <row r="85" spans="1:29" ht="39.75" customHeight="1">
      <c r="A85" s="211"/>
      <c r="B85" s="185"/>
      <c r="C85" s="186"/>
      <c r="D85" s="172"/>
      <c r="E85" s="48"/>
      <c r="F85" s="49"/>
      <c r="G85" s="50"/>
      <c r="H85" s="158"/>
      <c r="I85" s="158"/>
      <c r="J85" s="158"/>
      <c r="K85" s="64" t="s">
        <v>152</v>
      </c>
      <c r="L85" s="100">
        <v>213</v>
      </c>
      <c r="M85" s="98">
        <v>257.9</v>
      </c>
      <c r="N85" s="150">
        <v>257.8</v>
      </c>
      <c r="O85" s="98"/>
      <c r="P85" s="76"/>
      <c r="Q85" s="76"/>
      <c r="R85" s="80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</row>
    <row r="86" spans="1:29" ht="39.75" customHeight="1">
      <c r="A86" s="211"/>
      <c r="B86" s="185"/>
      <c r="C86" s="186"/>
      <c r="D86" s="46"/>
      <c r="E86" s="48"/>
      <c r="F86" s="49"/>
      <c r="G86" s="50"/>
      <c r="H86" s="158"/>
      <c r="I86" s="158"/>
      <c r="J86" s="158"/>
      <c r="K86" s="156" t="s">
        <v>63</v>
      </c>
      <c r="L86" s="100">
        <v>212</v>
      </c>
      <c r="M86" s="98"/>
      <c r="N86" s="150"/>
      <c r="O86" s="98"/>
      <c r="P86" s="76"/>
      <c r="Q86" s="76"/>
      <c r="R86" s="80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</row>
    <row r="87" spans="1:29" ht="39.75" customHeight="1">
      <c r="A87" s="211"/>
      <c r="B87" s="185"/>
      <c r="C87" s="186"/>
      <c r="D87" s="172" t="s">
        <v>67</v>
      </c>
      <c r="E87" s="173" t="s">
        <v>69</v>
      </c>
      <c r="F87" s="174">
        <v>34716</v>
      </c>
      <c r="G87" s="175" t="s">
        <v>29</v>
      </c>
      <c r="H87" s="158"/>
      <c r="I87" s="158"/>
      <c r="J87" s="158"/>
      <c r="K87" s="158"/>
      <c r="L87" s="100">
        <v>221</v>
      </c>
      <c r="M87" s="98">
        <v>56.6</v>
      </c>
      <c r="N87" s="150">
        <v>56.6</v>
      </c>
      <c r="O87" s="177"/>
      <c r="P87" s="177"/>
      <c r="Q87" s="177"/>
      <c r="R87" s="80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</row>
    <row r="88" spans="1:29" ht="39.75" customHeight="1">
      <c r="A88" s="211"/>
      <c r="B88" s="185"/>
      <c r="C88" s="186"/>
      <c r="D88" s="172"/>
      <c r="E88" s="173"/>
      <c r="F88" s="174"/>
      <c r="G88" s="175"/>
      <c r="H88" s="158"/>
      <c r="I88" s="158"/>
      <c r="J88" s="158"/>
      <c r="K88" s="158"/>
      <c r="L88" s="100">
        <v>222</v>
      </c>
      <c r="M88" s="98"/>
      <c r="N88" s="150"/>
      <c r="O88" s="245"/>
      <c r="P88" s="245"/>
      <c r="Q88" s="245"/>
      <c r="R88" s="80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</row>
    <row r="89" spans="1:29" ht="39.75" customHeight="1">
      <c r="A89" s="211"/>
      <c r="B89" s="185"/>
      <c r="C89" s="186"/>
      <c r="D89" s="46"/>
      <c r="E89" s="48"/>
      <c r="F89" s="49"/>
      <c r="G89" s="50"/>
      <c r="H89" s="158"/>
      <c r="I89" s="158"/>
      <c r="J89" s="158"/>
      <c r="K89" s="158"/>
      <c r="L89" s="100">
        <v>223</v>
      </c>
      <c r="M89" s="98">
        <v>63.5</v>
      </c>
      <c r="N89" s="150">
        <v>63.5</v>
      </c>
      <c r="O89" s="245"/>
      <c r="P89" s="245"/>
      <c r="Q89" s="245"/>
      <c r="R89" s="80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</row>
    <row r="90" spans="1:29" ht="39.75" customHeight="1">
      <c r="A90" s="211"/>
      <c r="B90" s="185"/>
      <c r="C90" s="186"/>
      <c r="D90" s="172" t="s">
        <v>72</v>
      </c>
      <c r="E90" s="173" t="s">
        <v>74</v>
      </c>
      <c r="F90" s="174">
        <v>38353</v>
      </c>
      <c r="G90" s="175"/>
      <c r="H90" s="158"/>
      <c r="I90" s="158"/>
      <c r="J90" s="158"/>
      <c r="K90" s="158"/>
      <c r="L90" s="100">
        <v>225</v>
      </c>
      <c r="M90" s="98">
        <v>43.5</v>
      </c>
      <c r="N90" s="150">
        <v>43.5</v>
      </c>
      <c r="O90" s="245"/>
      <c r="P90" s="245"/>
      <c r="Q90" s="245"/>
      <c r="R90" s="80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</row>
    <row r="91" spans="1:29" ht="39.75" customHeight="1">
      <c r="A91" s="211"/>
      <c r="B91" s="185"/>
      <c r="C91" s="186"/>
      <c r="D91" s="172"/>
      <c r="E91" s="173"/>
      <c r="F91" s="174"/>
      <c r="G91" s="175"/>
      <c r="H91" s="158"/>
      <c r="I91" s="158"/>
      <c r="J91" s="158"/>
      <c r="K91" s="158"/>
      <c r="L91" s="100">
        <v>226</v>
      </c>
      <c r="M91" s="98">
        <v>57.7</v>
      </c>
      <c r="N91" s="150">
        <v>57.7</v>
      </c>
      <c r="O91" s="245"/>
      <c r="P91" s="245"/>
      <c r="Q91" s="245"/>
      <c r="R91" s="80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</row>
    <row r="92" spans="1:29" ht="39.75" customHeight="1">
      <c r="A92" s="211"/>
      <c r="B92" s="185"/>
      <c r="C92" s="186"/>
      <c r="D92" s="172"/>
      <c r="E92" s="173"/>
      <c r="F92" s="174"/>
      <c r="G92" s="175"/>
      <c r="H92" s="158"/>
      <c r="I92" s="158"/>
      <c r="J92" s="158"/>
      <c r="K92" s="158"/>
      <c r="L92" s="100">
        <v>310</v>
      </c>
      <c r="M92" s="98">
        <v>42.7</v>
      </c>
      <c r="N92" s="150">
        <v>42.7</v>
      </c>
      <c r="O92" s="245"/>
      <c r="P92" s="245"/>
      <c r="Q92" s="245"/>
      <c r="R92" s="80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</row>
    <row r="93" spans="1:29" ht="39.75" customHeight="1">
      <c r="A93" s="211"/>
      <c r="B93" s="185"/>
      <c r="C93" s="186"/>
      <c r="D93" s="172"/>
      <c r="E93" s="173"/>
      <c r="F93" s="174"/>
      <c r="G93" s="175"/>
      <c r="H93" s="158"/>
      <c r="I93" s="158"/>
      <c r="J93" s="158"/>
      <c r="K93" s="157"/>
      <c r="L93" s="100">
        <v>340</v>
      </c>
      <c r="M93" s="98">
        <v>26.5</v>
      </c>
      <c r="N93" s="150">
        <v>26.5</v>
      </c>
      <c r="O93" s="178"/>
      <c r="P93" s="178"/>
      <c r="Q93" s="178"/>
      <c r="R93" s="80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</row>
    <row r="94" spans="1:29" ht="39.75" customHeight="1">
      <c r="A94" s="211"/>
      <c r="B94" s="185"/>
      <c r="C94" s="186"/>
      <c r="D94" s="46"/>
      <c r="E94" s="48"/>
      <c r="F94" s="49"/>
      <c r="G94" s="50"/>
      <c r="H94" s="158"/>
      <c r="I94" s="158"/>
      <c r="J94" s="157"/>
      <c r="K94" s="67" t="s">
        <v>66</v>
      </c>
      <c r="L94" s="100">
        <v>290</v>
      </c>
      <c r="M94" s="98">
        <v>1.4</v>
      </c>
      <c r="N94" s="150">
        <v>1.4</v>
      </c>
      <c r="O94" s="76"/>
      <c r="P94" s="76"/>
      <c r="Q94" s="76"/>
      <c r="R94" s="80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</row>
    <row r="95" spans="1:29" ht="39.75" customHeight="1">
      <c r="A95" s="211"/>
      <c r="B95" s="185"/>
      <c r="C95" s="186"/>
      <c r="D95" s="46"/>
      <c r="E95" s="48"/>
      <c r="F95" s="49"/>
      <c r="G95" s="50"/>
      <c r="H95" s="158"/>
      <c r="I95" s="158"/>
      <c r="J95" s="64" t="s">
        <v>209</v>
      </c>
      <c r="K95" s="67" t="s">
        <v>63</v>
      </c>
      <c r="L95" s="100">
        <v>290</v>
      </c>
      <c r="M95" s="98">
        <v>2.6</v>
      </c>
      <c r="N95" s="150">
        <v>2.6</v>
      </c>
      <c r="O95" s="98"/>
      <c r="P95" s="76"/>
      <c r="Q95" s="76"/>
      <c r="R95" s="80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</row>
    <row r="96" spans="1:29" ht="39.75" customHeight="1">
      <c r="A96" s="211"/>
      <c r="B96" s="187"/>
      <c r="C96" s="163"/>
      <c r="D96" s="120"/>
      <c r="E96" s="52"/>
      <c r="F96" s="55"/>
      <c r="G96" s="51"/>
      <c r="H96" s="157"/>
      <c r="I96" s="157"/>
      <c r="J96" s="64" t="s">
        <v>210</v>
      </c>
      <c r="K96" s="64" t="s">
        <v>83</v>
      </c>
      <c r="L96" s="100">
        <v>290</v>
      </c>
      <c r="M96" s="98">
        <v>1.3</v>
      </c>
      <c r="N96" s="150">
        <v>1.2</v>
      </c>
      <c r="O96" s="98"/>
      <c r="P96" s="76"/>
      <c r="Q96" s="76"/>
      <c r="R96" s="80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</row>
    <row r="97" spans="1:29" ht="39.75" customHeight="1">
      <c r="A97" s="211"/>
      <c r="B97" s="184" t="s">
        <v>40</v>
      </c>
      <c r="C97" s="162" t="s">
        <v>25</v>
      </c>
      <c r="D97" s="164" t="s">
        <v>43</v>
      </c>
      <c r="E97" s="166" t="s">
        <v>55</v>
      </c>
      <c r="F97" s="170">
        <v>37900</v>
      </c>
      <c r="G97" s="176" t="s">
        <v>29</v>
      </c>
      <c r="H97" s="156" t="s">
        <v>27</v>
      </c>
      <c r="I97" s="156" t="s">
        <v>9</v>
      </c>
      <c r="J97" s="156" t="s">
        <v>201</v>
      </c>
      <c r="K97" s="62" t="s">
        <v>65</v>
      </c>
      <c r="L97" s="100">
        <v>211</v>
      </c>
      <c r="M97" s="98">
        <v>3733.8</v>
      </c>
      <c r="N97" s="147">
        <v>3733.8</v>
      </c>
      <c r="O97" s="145">
        <v>3084</v>
      </c>
      <c r="P97" s="145">
        <v>4284.2</v>
      </c>
      <c r="Q97" s="145">
        <v>4284.2</v>
      </c>
      <c r="R97" s="80">
        <f aca="true" t="shared" si="2" ref="R97:R157">Q97*106%</f>
        <v>4541.252</v>
      </c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</row>
    <row r="98" spans="1:29" ht="39.75" customHeight="1">
      <c r="A98" s="211"/>
      <c r="B98" s="185"/>
      <c r="C98" s="186"/>
      <c r="D98" s="172"/>
      <c r="E98" s="173"/>
      <c r="F98" s="174"/>
      <c r="G98" s="175"/>
      <c r="H98" s="158"/>
      <c r="I98" s="158"/>
      <c r="J98" s="158"/>
      <c r="K98" s="64" t="s">
        <v>152</v>
      </c>
      <c r="L98" s="100">
        <v>213</v>
      </c>
      <c r="M98" s="98">
        <v>975.6</v>
      </c>
      <c r="N98" s="147">
        <v>975.6</v>
      </c>
      <c r="O98" s="145">
        <v>931</v>
      </c>
      <c r="P98" s="145">
        <v>1293.8</v>
      </c>
      <c r="Q98" s="145">
        <v>1293.8</v>
      </c>
      <c r="R98" s="80">
        <f t="shared" si="2"/>
        <v>1371.428</v>
      </c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</row>
    <row r="99" spans="1:29" ht="39.75" customHeight="1">
      <c r="A99" s="211"/>
      <c r="B99" s="185"/>
      <c r="C99" s="186"/>
      <c r="D99" s="46"/>
      <c r="E99" s="173"/>
      <c r="F99" s="174"/>
      <c r="G99" s="175"/>
      <c r="H99" s="158"/>
      <c r="I99" s="158"/>
      <c r="J99" s="158"/>
      <c r="K99" s="156" t="s">
        <v>63</v>
      </c>
      <c r="L99" s="100">
        <v>212</v>
      </c>
      <c r="M99" s="98"/>
      <c r="N99" s="147"/>
      <c r="O99" s="145">
        <v>1.5</v>
      </c>
      <c r="P99" s="145">
        <v>0</v>
      </c>
      <c r="Q99" s="145">
        <v>0</v>
      </c>
      <c r="R99" s="80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</row>
    <row r="100" spans="1:29" ht="39.75" customHeight="1">
      <c r="A100" s="211"/>
      <c r="B100" s="185"/>
      <c r="C100" s="186"/>
      <c r="D100" s="46"/>
      <c r="E100" s="173"/>
      <c r="F100" s="174"/>
      <c r="G100" s="175"/>
      <c r="H100" s="158"/>
      <c r="I100" s="158"/>
      <c r="J100" s="158"/>
      <c r="K100" s="158"/>
      <c r="L100" s="100">
        <v>221</v>
      </c>
      <c r="M100" s="98">
        <v>75.1</v>
      </c>
      <c r="N100" s="147">
        <v>75.1</v>
      </c>
      <c r="O100" s="145">
        <v>300</v>
      </c>
      <c r="P100" s="145">
        <v>231</v>
      </c>
      <c r="Q100" s="145">
        <v>231</v>
      </c>
      <c r="R100" s="80">
        <f t="shared" si="2"/>
        <v>244.86</v>
      </c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</row>
    <row r="101" spans="1:29" ht="39.75" customHeight="1">
      <c r="A101" s="211"/>
      <c r="B101" s="185"/>
      <c r="C101" s="186"/>
      <c r="D101" s="172" t="s">
        <v>68</v>
      </c>
      <c r="E101" s="48" t="s">
        <v>70</v>
      </c>
      <c r="F101" s="49">
        <v>33886</v>
      </c>
      <c r="G101" s="50"/>
      <c r="H101" s="158"/>
      <c r="I101" s="158"/>
      <c r="J101" s="158"/>
      <c r="K101" s="158"/>
      <c r="L101" s="100">
        <v>222</v>
      </c>
      <c r="M101" s="98"/>
      <c r="N101" s="147"/>
      <c r="O101" s="145">
        <v>2</v>
      </c>
      <c r="P101" s="145">
        <v>2</v>
      </c>
      <c r="Q101" s="145">
        <v>2</v>
      </c>
      <c r="R101" s="80">
        <f t="shared" si="2"/>
        <v>2.12</v>
      </c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</row>
    <row r="102" spans="1:29" ht="39.75" customHeight="1">
      <c r="A102" s="211"/>
      <c r="B102" s="185"/>
      <c r="C102" s="186"/>
      <c r="D102" s="172"/>
      <c r="E102" s="48"/>
      <c r="F102" s="50"/>
      <c r="G102" s="50"/>
      <c r="H102" s="158"/>
      <c r="I102" s="158"/>
      <c r="J102" s="158"/>
      <c r="K102" s="158"/>
      <c r="L102" s="100">
        <v>223</v>
      </c>
      <c r="M102" s="98">
        <v>1856.1</v>
      </c>
      <c r="N102" s="147">
        <v>1529.9</v>
      </c>
      <c r="O102" s="145">
        <v>1486</v>
      </c>
      <c r="P102" s="145">
        <v>1611.4</v>
      </c>
      <c r="Q102" s="145">
        <v>1660.3</v>
      </c>
      <c r="R102" s="80">
        <f t="shared" si="2"/>
        <v>1759.9180000000001</v>
      </c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ht="39.75" customHeight="1">
      <c r="A103" s="211"/>
      <c r="B103" s="185"/>
      <c r="C103" s="186"/>
      <c r="D103" s="172"/>
      <c r="E103" s="48"/>
      <c r="F103" s="50"/>
      <c r="G103" s="50"/>
      <c r="H103" s="158"/>
      <c r="I103" s="158"/>
      <c r="J103" s="158"/>
      <c r="K103" s="158"/>
      <c r="L103" s="100">
        <v>225</v>
      </c>
      <c r="M103" s="98">
        <v>3</v>
      </c>
      <c r="N103" s="147">
        <v>328.3</v>
      </c>
      <c r="O103" s="145">
        <v>1924</v>
      </c>
      <c r="P103" s="145">
        <v>883</v>
      </c>
      <c r="Q103" s="145">
        <v>851</v>
      </c>
      <c r="R103" s="80">
        <f t="shared" si="2"/>
        <v>902.0600000000001</v>
      </c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ht="39.75" customHeight="1">
      <c r="A104" s="211"/>
      <c r="B104" s="185"/>
      <c r="C104" s="186"/>
      <c r="D104" s="46"/>
      <c r="E104" s="48"/>
      <c r="F104" s="50"/>
      <c r="G104" s="50"/>
      <c r="H104" s="158"/>
      <c r="I104" s="158"/>
      <c r="J104" s="158"/>
      <c r="K104" s="158"/>
      <c r="L104" s="100">
        <v>226</v>
      </c>
      <c r="M104" s="98">
        <v>123.3</v>
      </c>
      <c r="N104" s="147">
        <v>123.3</v>
      </c>
      <c r="O104" s="145">
        <v>340</v>
      </c>
      <c r="P104" s="145">
        <v>185</v>
      </c>
      <c r="Q104" s="145">
        <v>193</v>
      </c>
      <c r="R104" s="80">
        <f t="shared" si="2"/>
        <v>204.58</v>
      </c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ht="39.75" customHeight="1">
      <c r="A105" s="211"/>
      <c r="B105" s="185"/>
      <c r="C105" s="186"/>
      <c r="D105" s="46"/>
      <c r="E105" s="48"/>
      <c r="F105" s="50"/>
      <c r="G105" s="50"/>
      <c r="H105" s="158"/>
      <c r="I105" s="158"/>
      <c r="J105" s="158"/>
      <c r="K105" s="158"/>
      <c r="L105" s="100">
        <v>310</v>
      </c>
      <c r="M105" s="98">
        <v>40.1</v>
      </c>
      <c r="N105" s="147">
        <v>40.1</v>
      </c>
      <c r="O105" s="145">
        <v>1106</v>
      </c>
      <c r="P105" s="145">
        <v>235.7</v>
      </c>
      <c r="Q105" s="145">
        <v>310</v>
      </c>
      <c r="R105" s="80">
        <f t="shared" si="2"/>
        <v>328.6</v>
      </c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ht="39.75" customHeight="1">
      <c r="A106" s="211"/>
      <c r="B106" s="185"/>
      <c r="C106" s="186"/>
      <c r="D106" s="46"/>
      <c r="E106" s="48"/>
      <c r="F106" s="50"/>
      <c r="G106" s="50"/>
      <c r="H106" s="158"/>
      <c r="I106" s="158"/>
      <c r="J106" s="158"/>
      <c r="K106" s="157"/>
      <c r="L106" s="100">
        <v>340</v>
      </c>
      <c r="M106" s="98">
        <v>117.2</v>
      </c>
      <c r="N106" s="147">
        <v>117.2</v>
      </c>
      <c r="O106" s="145">
        <v>1228.5</v>
      </c>
      <c r="P106" s="145">
        <v>293</v>
      </c>
      <c r="Q106" s="145">
        <v>331.4</v>
      </c>
      <c r="R106" s="80">
        <f t="shared" si="2"/>
        <v>351.284</v>
      </c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ht="39.75" customHeight="1">
      <c r="A107" s="211"/>
      <c r="B107" s="185"/>
      <c r="C107" s="186"/>
      <c r="D107" s="46"/>
      <c r="E107" s="48"/>
      <c r="F107" s="50"/>
      <c r="G107" s="50"/>
      <c r="H107" s="158"/>
      <c r="I107" s="158"/>
      <c r="J107" s="158"/>
      <c r="K107" s="67" t="s">
        <v>66</v>
      </c>
      <c r="L107" s="159">
        <v>290</v>
      </c>
      <c r="M107" s="98">
        <v>3</v>
      </c>
      <c r="N107" s="72">
        <v>3</v>
      </c>
      <c r="O107" s="145">
        <v>10</v>
      </c>
      <c r="P107" s="145">
        <v>2</v>
      </c>
      <c r="Q107" s="145">
        <v>2</v>
      </c>
      <c r="R107" s="80">
        <f t="shared" si="2"/>
        <v>2.12</v>
      </c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ht="39.75" customHeight="1">
      <c r="A108" s="211"/>
      <c r="B108" s="185"/>
      <c r="C108" s="186"/>
      <c r="D108" s="46"/>
      <c r="E108" s="48"/>
      <c r="F108" s="49"/>
      <c r="G108" s="175"/>
      <c r="H108" s="158"/>
      <c r="I108" s="158"/>
      <c r="J108" s="157"/>
      <c r="K108" s="64" t="s">
        <v>154</v>
      </c>
      <c r="L108" s="161"/>
      <c r="M108" s="98">
        <v>0.6</v>
      </c>
      <c r="N108" s="72">
        <v>0.1</v>
      </c>
      <c r="O108" s="98"/>
      <c r="P108" s="76"/>
      <c r="Q108" s="76"/>
      <c r="R108" s="80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ht="39.75" customHeight="1">
      <c r="A109" s="211"/>
      <c r="B109" s="185"/>
      <c r="C109" s="186"/>
      <c r="D109" s="46"/>
      <c r="E109" s="48"/>
      <c r="F109" s="49"/>
      <c r="G109" s="175"/>
      <c r="H109" s="158"/>
      <c r="I109" s="158"/>
      <c r="J109" s="156" t="s">
        <v>202</v>
      </c>
      <c r="K109" s="156" t="s">
        <v>63</v>
      </c>
      <c r="L109" s="100">
        <v>290</v>
      </c>
      <c r="M109" s="98">
        <v>83.5</v>
      </c>
      <c r="N109" s="72">
        <v>43.6</v>
      </c>
      <c r="O109" s="145">
        <v>250</v>
      </c>
      <c r="P109" s="145">
        <v>80</v>
      </c>
      <c r="Q109" s="145">
        <v>90</v>
      </c>
      <c r="R109" s="80">
        <f t="shared" si="2"/>
        <v>95.4</v>
      </c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ht="39.75" customHeight="1">
      <c r="A110" s="211"/>
      <c r="B110" s="185"/>
      <c r="C110" s="236"/>
      <c r="D110" s="172" t="s">
        <v>72</v>
      </c>
      <c r="E110" s="243" t="s">
        <v>74</v>
      </c>
      <c r="F110" s="174">
        <v>38353</v>
      </c>
      <c r="G110" s="175" t="s">
        <v>29</v>
      </c>
      <c r="H110" s="158"/>
      <c r="I110" s="158"/>
      <c r="J110" s="157"/>
      <c r="K110" s="157"/>
      <c r="L110" s="100">
        <v>340</v>
      </c>
      <c r="M110" s="98">
        <v>0</v>
      </c>
      <c r="N110" s="72">
        <v>0</v>
      </c>
      <c r="O110" s="128"/>
      <c r="P110" s="88"/>
      <c r="Q110" s="88"/>
      <c r="R110" s="80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ht="39.75" customHeight="1">
      <c r="A111" s="211"/>
      <c r="B111" s="185"/>
      <c r="C111" s="236"/>
      <c r="D111" s="172"/>
      <c r="E111" s="243"/>
      <c r="F111" s="174"/>
      <c r="G111" s="175"/>
      <c r="H111" s="158"/>
      <c r="I111" s="158"/>
      <c r="J111" s="156" t="s">
        <v>204</v>
      </c>
      <c r="K111" s="67" t="s">
        <v>65</v>
      </c>
      <c r="L111" s="100">
        <v>211</v>
      </c>
      <c r="M111" s="98">
        <v>161.8</v>
      </c>
      <c r="N111" s="72">
        <v>161.8</v>
      </c>
      <c r="O111" s="99"/>
      <c r="P111" s="73"/>
      <c r="Q111" s="73"/>
      <c r="R111" s="80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ht="39.75" customHeight="1">
      <c r="A112" s="211"/>
      <c r="B112" s="185"/>
      <c r="C112" s="236"/>
      <c r="D112" s="172"/>
      <c r="E112" s="243"/>
      <c r="F112" s="174"/>
      <c r="G112" s="175"/>
      <c r="H112" s="158"/>
      <c r="I112" s="158"/>
      <c r="J112" s="157"/>
      <c r="K112" s="67" t="s">
        <v>152</v>
      </c>
      <c r="L112" s="100">
        <v>213</v>
      </c>
      <c r="M112" s="98">
        <v>70</v>
      </c>
      <c r="N112" s="72">
        <v>70</v>
      </c>
      <c r="O112" s="99"/>
      <c r="P112" s="73"/>
      <c r="Q112" s="73"/>
      <c r="R112" s="80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ht="39.75" customHeight="1">
      <c r="A113" s="211"/>
      <c r="B113" s="185"/>
      <c r="C113" s="236"/>
      <c r="D113" s="172"/>
      <c r="E113" s="243"/>
      <c r="F113" s="174"/>
      <c r="G113" s="175"/>
      <c r="H113" s="158"/>
      <c r="I113" s="158"/>
      <c r="J113" s="156" t="s">
        <v>205</v>
      </c>
      <c r="K113" s="67" t="s">
        <v>65</v>
      </c>
      <c r="L113" s="100">
        <v>211</v>
      </c>
      <c r="M113" s="98">
        <v>9.8</v>
      </c>
      <c r="N113" s="72">
        <v>9.8</v>
      </c>
      <c r="O113" s="99"/>
      <c r="P113" s="73"/>
      <c r="Q113" s="73"/>
      <c r="R113" s="80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ht="39.75" customHeight="1">
      <c r="A114" s="211"/>
      <c r="B114" s="185"/>
      <c r="C114" s="236"/>
      <c r="D114" s="172"/>
      <c r="E114" s="243"/>
      <c r="F114" s="174"/>
      <c r="G114" s="175"/>
      <c r="H114" s="158"/>
      <c r="I114" s="158"/>
      <c r="J114" s="157"/>
      <c r="K114" s="67" t="s">
        <v>152</v>
      </c>
      <c r="L114" s="100">
        <v>213</v>
      </c>
      <c r="M114" s="98">
        <v>4.3</v>
      </c>
      <c r="N114" s="72">
        <v>4.3</v>
      </c>
      <c r="O114" s="99"/>
      <c r="P114" s="73"/>
      <c r="Q114" s="73"/>
      <c r="R114" s="80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ht="49.5" customHeight="1">
      <c r="A115" s="211"/>
      <c r="B115" s="187"/>
      <c r="C115" s="237"/>
      <c r="D115" s="165"/>
      <c r="E115" s="244"/>
      <c r="F115" s="171"/>
      <c r="G115" s="179"/>
      <c r="H115" s="157"/>
      <c r="I115" s="157"/>
      <c r="J115" s="64" t="s">
        <v>203</v>
      </c>
      <c r="K115" s="64" t="s">
        <v>83</v>
      </c>
      <c r="L115" s="100">
        <v>290</v>
      </c>
      <c r="M115" s="98">
        <v>79.2</v>
      </c>
      <c r="N115" s="72">
        <v>79.2</v>
      </c>
      <c r="O115" s="145">
        <v>95</v>
      </c>
      <c r="P115" s="145">
        <v>95</v>
      </c>
      <c r="Q115" s="145">
        <v>95</v>
      </c>
      <c r="R115" s="80">
        <f t="shared" si="2"/>
        <v>100.7</v>
      </c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ht="95.25" customHeight="1">
      <c r="A116" s="211"/>
      <c r="B116" s="184" t="s">
        <v>37</v>
      </c>
      <c r="C116" s="162" t="s">
        <v>32</v>
      </c>
      <c r="D116" s="56" t="s">
        <v>43</v>
      </c>
      <c r="E116" s="47" t="s">
        <v>41</v>
      </c>
      <c r="F116" s="134" t="s">
        <v>36</v>
      </c>
      <c r="G116" s="176" t="s">
        <v>29</v>
      </c>
      <c r="H116" s="156" t="s">
        <v>40</v>
      </c>
      <c r="I116" s="156" t="s">
        <v>24</v>
      </c>
      <c r="J116" s="156" t="s">
        <v>206</v>
      </c>
      <c r="K116" s="156" t="s">
        <v>63</v>
      </c>
      <c r="L116" s="159">
        <v>290</v>
      </c>
      <c r="M116" s="154">
        <v>5.1</v>
      </c>
      <c r="N116" s="154">
        <v>5.1</v>
      </c>
      <c r="O116" s="246">
        <v>20</v>
      </c>
      <c r="P116" s="246">
        <v>28</v>
      </c>
      <c r="Q116" s="246">
        <v>32</v>
      </c>
      <c r="R116" s="154">
        <f t="shared" si="2"/>
        <v>33.92</v>
      </c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ht="125.25" customHeight="1">
      <c r="A117" s="211"/>
      <c r="B117" s="185"/>
      <c r="C117" s="186"/>
      <c r="D117" s="56" t="s">
        <v>71</v>
      </c>
      <c r="E117" s="48" t="s">
        <v>73</v>
      </c>
      <c r="F117" s="135">
        <v>38718</v>
      </c>
      <c r="G117" s="175"/>
      <c r="H117" s="158"/>
      <c r="I117" s="158"/>
      <c r="J117" s="158"/>
      <c r="K117" s="158"/>
      <c r="L117" s="161"/>
      <c r="M117" s="155"/>
      <c r="N117" s="155"/>
      <c r="O117" s="247"/>
      <c r="P117" s="247"/>
      <c r="Q117" s="247"/>
      <c r="R117" s="155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ht="106.5" customHeight="1">
      <c r="A118" s="211"/>
      <c r="B118" s="185"/>
      <c r="C118" s="163"/>
      <c r="D118" s="57" t="s">
        <v>75</v>
      </c>
      <c r="E118" s="52"/>
      <c r="F118" s="136">
        <v>39537</v>
      </c>
      <c r="G118" s="179"/>
      <c r="H118" s="157"/>
      <c r="I118" s="157"/>
      <c r="J118" s="157"/>
      <c r="K118" s="157"/>
      <c r="L118" s="102">
        <v>340</v>
      </c>
      <c r="M118" s="73">
        <v>0</v>
      </c>
      <c r="N118" s="73">
        <v>0</v>
      </c>
      <c r="O118" s="88"/>
      <c r="P118" s="88"/>
      <c r="Q118" s="88"/>
      <c r="R118" s="80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ht="81" customHeight="1">
      <c r="A119" s="211"/>
      <c r="B119" s="85" t="s">
        <v>42</v>
      </c>
      <c r="C119" s="90" t="s">
        <v>56</v>
      </c>
      <c r="D119" s="120" t="s">
        <v>78</v>
      </c>
      <c r="E119" s="52" t="s">
        <v>57</v>
      </c>
      <c r="F119" s="55">
        <v>37900</v>
      </c>
      <c r="G119" s="137" t="s">
        <v>29</v>
      </c>
      <c r="H119" s="64" t="s">
        <v>24</v>
      </c>
      <c r="I119" s="64" t="s">
        <v>20</v>
      </c>
      <c r="J119" s="74" t="s">
        <v>199</v>
      </c>
      <c r="K119" s="66">
        <v>244</v>
      </c>
      <c r="L119" s="64" t="s">
        <v>16</v>
      </c>
      <c r="M119" s="75">
        <v>175.4</v>
      </c>
      <c r="N119" s="76">
        <v>175.4</v>
      </c>
      <c r="O119" s="76">
        <v>175.4</v>
      </c>
      <c r="P119" s="76">
        <v>175.4</v>
      </c>
      <c r="Q119" s="76">
        <v>175.4</v>
      </c>
      <c r="R119" s="80">
        <f t="shared" si="2"/>
        <v>185.924</v>
      </c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ht="99.75" customHeight="1">
      <c r="A120" s="25"/>
      <c r="B120" s="185" t="s">
        <v>220</v>
      </c>
      <c r="C120" s="162" t="s">
        <v>85</v>
      </c>
      <c r="D120" s="164" t="s">
        <v>43</v>
      </c>
      <c r="E120" s="166" t="s">
        <v>58</v>
      </c>
      <c r="F120" s="170">
        <v>37900</v>
      </c>
      <c r="G120" s="176" t="s">
        <v>29</v>
      </c>
      <c r="H120" s="156" t="s">
        <v>24</v>
      </c>
      <c r="I120" s="158" t="s">
        <v>20</v>
      </c>
      <c r="J120" s="156" t="s">
        <v>159</v>
      </c>
      <c r="K120" s="156" t="s">
        <v>63</v>
      </c>
      <c r="L120" s="100">
        <v>223</v>
      </c>
      <c r="M120" s="76">
        <v>9136.6</v>
      </c>
      <c r="N120" s="73">
        <v>8992.9</v>
      </c>
      <c r="O120" s="145">
        <v>7120.4</v>
      </c>
      <c r="P120" s="145">
        <v>7504.9</v>
      </c>
      <c r="Q120" s="145">
        <v>7895.1</v>
      </c>
      <c r="R120" s="80">
        <f t="shared" si="2"/>
        <v>8368.806</v>
      </c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ht="99.75" customHeight="1">
      <c r="A121" s="25"/>
      <c r="B121" s="185"/>
      <c r="C121" s="186"/>
      <c r="D121" s="172"/>
      <c r="E121" s="173"/>
      <c r="F121" s="174"/>
      <c r="G121" s="175"/>
      <c r="H121" s="158"/>
      <c r="I121" s="158"/>
      <c r="J121" s="158"/>
      <c r="K121" s="158"/>
      <c r="L121" s="100">
        <v>225</v>
      </c>
      <c r="M121" s="76">
        <v>591</v>
      </c>
      <c r="N121" s="73">
        <v>591</v>
      </c>
      <c r="O121" s="145">
        <v>1459.6</v>
      </c>
      <c r="P121" s="145">
        <v>1500</v>
      </c>
      <c r="Q121" s="145">
        <v>1700</v>
      </c>
      <c r="R121" s="80">
        <f t="shared" si="2"/>
        <v>1802</v>
      </c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ht="99.75" customHeight="1">
      <c r="A122" s="25"/>
      <c r="B122" s="185"/>
      <c r="C122" s="186"/>
      <c r="D122" s="46"/>
      <c r="E122" s="48"/>
      <c r="F122" s="49"/>
      <c r="G122" s="50"/>
      <c r="H122" s="158"/>
      <c r="I122" s="158"/>
      <c r="J122" s="157"/>
      <c r="K122" s="157"/>
      <c r="L122" s="100">
        <v>310</v>
      </c>
      <c r="M122" s="76"/>
      <c r="N122" s="73"/>
      <c r="O122" s="145">
        <v>0</v>
      </c>
      <c r="P122" s="145">
        <v>319.4</v>
      </c>
      <c r="Q122" s="145">
        <v>350.2</v>
      </c>
      <c r="R122" s="80">
        <f t="shared" si="2"/>
        <v>371.212</v>
      </c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ht="99.75" customHeight="1">
      <c r="A123" s="25"/>
      <c r="B123" s="185"/>
      <c r="C123" s="186"/>
      <c r="D123" s="172" t="s">
        <v>71</v>
      </c>
      <c r="E123" s="48"/>
      <c r="F123" s="49">
        <v>38718</v>
      </c>
      <c r="G123" s="50" t="s">
        <v>29</v>
      </c>
      <c r="H123" s="158"/>
      <c r="I123" s="158"/>
      <c r="J123" s="156" t="s">
        <v>198</v>
      </c>
      <c r="K123" s="261" t="s">
        <v>63</v>
      </c>
      <c r="L123" s="100">
        <v>225</v>
      </c>
      <c r="M123" s="76">
        <v>536</v>
      </c>
      <c r="N123" s="73">
        <v>536</v>
      </c>
      <c r="O123" s="145">
        <v>200</v>
      </c>
      <c r="P123" s="145">
        <v>1259.5</v>
      </c>
      <c r="Q123" s="145">
        <v>1259.5</v>
      </c>
      <c r="R123" s="80">
        <f t="shared" si="2"/>
        <v>1335.0700000000002</v>
      </c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ht="99.75" customHeight="1">
      <c r="A124" s="25"/>
      <c r="B124" s="185"/>
      <c r="C124" s="186"/>
      <c r="D124" s="172"/>
      <c r="E124" s="48"/>
      <c r="F124" s="49"/>
      <c r="G124" s="50"/>
      <c r="H124" s="158"/>
      <c r="I124" s="158"/>
      <c r="J124" s="158"/>
      <c r="K124" s="261"/>
      <c r="L124" s="100">
        <v>310</v>
      </c>
      <c r="M124" s="76"/>
      <c r="N124" s="73"/>
      <c r="O124" s="145">
        <v>25</v>
      </c>
      <c r="P124" s="145">
        <v>783.7</v>
      </c>
      <c r="Q124" s="145">
        <v>815.1</v>
      </c>
      <c r="R124" s="80">
        <f t="shared" si="2"/>
        <v>864.0060000000001</v>
      </c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ht="99.75" customHeight="1">
      <c r="A125" s="25"/>
      <c r="B125" s="185"/>
      <c r="C125" s="186"/>
      <c r="D125" s="46"/>
      <c r="E125" s="48"/>
      <c r="F125" s="49"/>
      <c r="G125" s="50"/>
      <c r="H125" s="158"/>
      <c r="I125" s="158"/>
      <c r="J125" s="157"/>
      <c r="K125" s="261"/>
      <c r="L125" s="100">
        <v>340</v>
      </c>
      <c r="M125" s="76"/>
      <c r="N125" s="73"/>
      <c r="O125" s="145">
        <v>25</v>
      </c>
      <c r="P125" s="145">
        <v>156.8</v>
      </c>
      <c r="Q125" s="145">
        <v>125.4</v>
      </c>
      <c r="R125" s="80">
        <f t="shared" si="2"/>
        <v>132.924</v>
      </c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  <row r="126" spans="1:29" ht="99.75" customHeight="1">
      <c r="A126" s="25"/>
      <c r="B126" s="185"/>
      <c r="C126" s="186"/>
      <c r="D126" s="46"/>
      <c r="E126" s="173"/>
      <c r="F126" s="49"/>
      <c r="G126" s="50"/>
      <c r="H126" s="158"/>
      <c r="I126" s="158"/>
      <c r="J126" s="156" t="s">
        <v>199</v>
      </c>
      <c r="K126" s="158" t="s">
        <v>63</v>
      </c>
      <c r="L126" s="100">
        <v>222</v>
      </c>
      <c r="M126" s="76">
        <v>29.4</v>
      </c>
      <c r="N126" s="73">
        <v>29.4</v>
      </c>
      <c r="O126" s="77"/>
      <c r="P126" s="124"/>
      <c r="Q126" s="124"/>
      <c r="R126" s="80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</row>
    <row r="127" spans="1:29" ht="99.75" customHeight="1">
      <c r="A127" s="25"/>
      <c r="B127" s="185"/>
      <c r="C127" s="186"/>
      <c r="D127" s="46"/>
      <c r="E127" s="173"/>
      <c r="F127" s="49"/>
      <c r="G127" s="50"/>
      <c r="H127" s="158"/>
      <c r="I127" s="158"/>
      <c r="J127" s="158"/>
      <c r="K127" s="158"/>
      <c r="L127" s="100">
        <v>225</v>
      </c>
      <c r="M127" s="76">
        <v>117.6</v>
      </c>
      <c r="N127" s="73">
        <v>117.6</v>
      </c>
      <c r="O127" s="145">
        <v>2600</v>
      </c>
      <c r="P127" s="145">
        <v>746</v>
      </c>
      <c r="Q127" s="145">
        <v>775.8</v>
      </c>
      <c r="R127" s="80">
        <f t="shared" si="2"/>
        <v>822.348</v>
      </c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</row>
    <row r="128" spans="1:29" ht="99.75" customHeight="1">
      <c r="A128" s="25"/>
      <c r="B128" s="185"/>
      <c r="C128" s="186"/>
      <c r="D128" s="46"/>
      <c r="E128" s="173"/>
      <c r="F128" s="49"/>
      <c r="G128" s="50"/>
      <c r="H128" s="158"/>
      <c r="I128" s="158"/>
      <c r="J128" s="158"/>
      <c r="K128" s="158"/>
      <c r="L128" s="100">
        <v>226</v>
      </c>
      <c r="M128" s="76">
        <v>120</v>
      </c>
      <c r="N128" s="73">
        <v>120</v>
      </c>
      <c r="O128" s="145">
        <v>200</v>
      </c>
      <c r="P128" s="145">
        <v>209</v>
      </c>
      <c r="Q128" s="145">
        <v>217.4</v>
      </c>
      <c r="R128" s="80">
        <f t="shared" si="2"/>
        <v>230.44400000000002</v>
      </c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</row>
    <row r="129" spans="1:29" ht="99.75" customHeight="1">
      <c r="A129" s="25"/>
      <c r="B129" s="185"/>
      <c r="C129" s="186"/>
      <c r="D129" s="46"/>
      <c r="E129" s="173"/>
      <c r="F129" s="49"/>
      <c r="G129" s="50"/>
      <c r="H129" s="158"/>
      <c r="I129" s="158"/>
      <c r="J129" s="158"/>
      <c r="K129" s="158"/>
      <c r="L129" s="100">
        <v>310</v>
      </c>
      <c r="M129" s="76">
        <v>35</v>
      </c>
      <c r="N129" s="73">
        <v>35</v>
      </c>
      <c r="O129" s="145">
        <v>100</v>
      </c>
      <c r="P129" s="145">
        <v>836</v>
      </c>
      <c r="Q129" s="145">
        <v>789.4</v>
      </c>
      <c r="R129" s="80">
        <f t="shared" si="2"/>
        <v>836.764</v>
      </c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</row>
    <row r="130" spans="1:29" ht="99.75" customHeight="1">
      <c r="A130" s="25"/>
      <c r="B130" s="185"/>
      <c r="C130" s="163"/>
      <c r="D130" s="120"/>
      <c r="E130" s="173"/>
      <c r="F130" s="55"/>
      <c r="G130" s="51"/>
      <c r="H130" s="157"/>
      <c r="I130" s="158"/>
      <c r="J130" s="157"/>
      <c r="K130" s="157"/>
      <c r="L130" s="100">
        <v>340</v>
      </c>
      <c r="M130" s="76">
        <v>156.4</v>
      </c>
      <c r="N130" s="73">
        <v>156.3</v>
      </c>
      <c r="O130" s="145">
        <v>100</v>
      </c>
      <c r="P130" s="145">
        <v>209</v>
      </c>
      <c r="Q130" s="145">
        <v>217.4</v>
      </c>
      <c r="R130" s="80">
        <f t="shared" si="2"/>
        <v>230.44400000000002</v>
      </c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</row>
    <row r="131" spans="1:29" ht="42.75" customHeight="1">
      <c r="A131" s="25"/>
      <c r="B131" s="183">
        <v>15</v>
      </c>
      <c r="C131" s="162" t="s">
        <v>44</v>
      </c>
      <c r="D131" s="164" t="s">
        <v>81</v>
      </c>
      <c r="E131" s="166" t="s">
        <v>59</v>
      </c>
      <c r="F131" s="170">
        <v>37900</v>
      </c>
      <c r="G131" s="176" t="s">
        <v>29</v>
      </c>
      <c r="H131" s="234" t="s">
        <v>24</v>
      </c>
      <c r="I131" s="234" t="s">
        <v>20</v>
      </c>
      <c r="J131" s="156" t="s">
        <v>200</v>
      </c>
      <c r="K131" s="156" t="s">
        <v>63</v>
      </c>
      <c r="L131" s="100">
        <v>223</v>
      </c>
      <c r="M131" s="98">
        <v>13.8</v>
      </c>
      <c r="N131" s="77">
        <v>13.8</v>
      </c>
      <c r="O131" s="145">
        <v>15</v>
      </c>
      <c r="P131" s="145">
        <v>10.5</v>
      </c>
      <c r="Q131" s="145">
        <v>10.9</v>
      </c>
      <c r="R131" s="80">
        <f t="shared" si="2"/>
        <v>11.554</v>
      </c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</row>
    <row r="132" spans="1:29" ht="42.75" customHeight="1">
      <c r="A132" s="25"/>
      <c r="B132" s="183"/>
      <c r="C132" s="186"/>
      <c r="D132" s="172"/>
      <c r="E132" s="173"/>
      <c r="F132" s="174"/>
      <c r="G132" s="175"/>
      <c r="H132" s="235"/>
      <c r="I132" s="235"/>
      <c r="J132" s="158"/>
      <c r="K132" s="194"/>
      <c r="L132" s="100">
        <v>225</v>
      </c>
      <c r="M132" s="98">
        <v>1036.7</v>
      </c>
      <c r="N132" s="77">
        <v>1036.7</v>
      </c>
      <c r="O132" s="145">
        <v>1000</v>
      </c>
      <c r="P132" s="145">
        <v>1454.9</v>
      </c>
      <c r="Q132" s="145">
        <v>1413.2</v>
      </c>
      <c r="R132" s="80">
        <f t="shared" si="2"/>
        <v>1497.9920000000002</v>
      </c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</row>
    <row r="133" spans="1:29" ht="42.75" customHeight="1">
      <c r="A133" s="25"/>
      <c r="B133" s="183"/>
      <c r="C133" s="186"/>
      <c r="D133" s="172" t="s">
        <v>71</v>
      </c>
      <c r="E133" s="173"/>
      <c r="F133" s="174">
        <v>38718</v>
      </c>
      <c r="G133" s="175"/>
      <c r="H133" s="235"/>
      <c r="I133" s="235"/>
      <c r="J133" s="158"/>
      <c r="K133" s="194"/>
      <c r="L133" s="100">
        <v>226</v>
      </c>
      <c r="M133" s="98">
        <v>0</v>
      </c>
      <c r="N133" s="77">
        <v>0</v>
      </c>
      <c r="O133" s="143"/>
      <c r="P133" s="127"/>
      <c r="Q133" s="127"/>
      <c r="R133" s="80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</row>
    <row r="134" spans="1:29" ht="42.75" customHeight="1">
      <c r="A134" s="25"/>
      <c r="B134" s="183"/>
      <c r="C134" s="186"/>
      <c r="D134" s="172"/>
      <c r="E134" s="173"/>
      <c r="F134" s="174"/>
      <c r="G134" s="175"/>
      <c r="H134" s="235"/>
      <c r="I134" s="235"/>
      <c r="J134" s="158"/>
      <c r="K134" s="194"/>
      <c r="L134" s="100">
        <v>310</v>
      </c>
      <c r="M134" s="98">
        <v>1295.4</v>
      </c>
      <c r="N134" s="77">
        <v>1295.4</v>
      </c>
      <c r="O134" s="145">
        <v>150</v>
      </c>
      <c r="P134" s="145">
        <v>836</v>
      </c>
      <c r="Q134" s="145">
        <v>869.4</v>
      </c>
      <c r="R134" s="80">
        <f t="shared" si="2"/>
        <v>921.5640000000001</v>
      </c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</row>
    <row r="135" spans="1:29" ht="42.75" customHeight="1">
      <c r="A135" s="25"/>
      <c r="B135" s="183"/>
      <c r="C135" s="186"/>
      <c r="D135" s="172"/>
      <c r="E135" s="173"/>
      <c r="F135" s="174"/>
      <c r="G135" s="175"/>
      <c r="H135" s="235"/>
      <c r="I135" s="235"/>
      <c r="J135" s="157"/>
      <c r="K135" s="195"/>
      <c r="L135" s="100">
        <v>340</v>
      </c>
      <c r="M135" s="76">
        <v>0</v>
      </c>
      <c r="N135" s="77">
        <v>0</v>
      </c>
      <c r="O135" s="145">
        <v>35</v>
      </c>
      <c r="P135" s="145">
        <v>198.6</v>
      </c>
      <c r="Q135" s="145">
        <v>206.5</v>
      </c>
      <c r="R135" s="80">
        <f t="shared" si="2"/>
        <v>218.89000000000001</v>
      </c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</row>
    <row r="136" spans="1:29" ht="114.75" customHeight="1">
      <c r="A136" s="25"/>
      <c r="B136" s="232"/>
      <c r="C136" s="163"/>
      <c r="D136" s="152" t="s">
        <v>226</v>
      </c>
      <c r="E136" s="47"/>
      <c r="F136" s="54" t="s">
        <v>227</v>
      </c>
      <c r="G136" s="54" t="s">
        <v>228</v>
      </c>
      <c r="H136" s="78" t="s">
        <v>9</v>
      </c>
      <c r="I136" s="78" t="s">
        <v>19</v>
      </c>
      <c r="J136" s="62" t="s">
        <v>164</v>
      </c>
      <c r="K136" s="64" t="s">
        <v>82</v>
      </c>
      <c r="L136" s="67" t="s">
        <v>142</v>
      </c>
      <c r="M136" s="75">
        <v>2.9</v>
      </c>
      <c r="N136" s="146">
        <v>2.9</v>
      </c>
      <c r="O136" s="145">
        <v>3</v>
      </c>
      <c r="P136" s="145">
        <v>3</v>
      </c>
      <c r="Q136" s="145">
        <v>3</v>
      </c>
      <c r="R136" s="80">
        <f t="shared" si="2"/>
        <v>3.18</v>
      </c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</row>
    <row r="137" spans="1:29" ht="196.5" customHeight="1">
      <c r="A137" s="25"/>
      <c r="B137" s="182">
        <v>16</v>
      </c>
      <c r="C137" s="162" t="s">
        <v>147</v>
      </c>
      <c r="D137" s="164" t="s">
        <v>76</v>
      </c>
      <c r="E137" s="166" t="s">
        <v>39</v>
      </c>
      <c r="F137" s="168">
        <v>37900</v>
      </c>
      <c r="G137" s="170" t="s">
        <v>29</v>
      </c>
      <c r="H137" s="156" t="s">
        <v>20</v>
      </c>
      <c r="I137" s="156" t="s">
        <v>21</v>
      </c>
      <c r="J137" s="64" t="s">
        <v>179</v>
      </c>
      <c r="K137" s="64" t="s">
        <v>63</v>
      </c>
      <c r="L137" s="62" t="s">
        <v>16</v>
      </c>
      <c r="M137" s="98">
        <v>5.1</v>
      </c>
      <c r="N137" s="72">
        <v>5.1</v>
      </c>
      <c r="O137" s="145">
        <v>50</v>
      </c>
      <c r="P137" s="145">
        <v>52.3</v>
      </c>
      <c r="Q137" s="145">
        <v>54.3</v>
      </c>
      <c r="R137" s="80">
        <f t="shared" si="2"/>
        <v>57.558</v>
      </c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</row>
    <row r="138" spans="1:29" ht="79.5" customHeight="1">
      <c r="A138" s="25"/>
      <c r="B138" s="183"/>
      <c r="C138" s="163"/>
      <c r="D138" s="165"/>
      <c r="E138" s="167"/>
      <c r="F138" s="169"/>
      <c r="G138" s="171"/>
      <c r="H138" s="157"/>
      <c r="I138" s="157"/>
      <c r="J138" s="62" t="s">
        <v>183</v>
      </c>
      <c r="K138" s="62" t="s">
        <v>63</v>
      </c>
      <c r="L138" s="62" t="s">
        <v>18</v>
      </c>
      <c r="M138" s="118">
        <v>15.7</v>
      </c>
      <c r="N138" s="72">
        <v>15.7</v>
      </c>
      <c r="O138" s="118"/>
      <c r="P138" s="72"/>
      <c r="Q138" s="72"/>
      <c r="R138" s="80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</row>
    <row r="139" spans="1:29" ht="89.25" customHeight="1">
      <c r="A139" s="25"/>
      <c r="B139" s="183">
        <v>17</v>
      </c>
      <c r="C139" s="162" t="s">
        <v>47</v>
      </c>
      <c r="D139" s="119" t="s">
        <v>84</v>
      </c>
      <c r="E139" s="47" t="s">
        <v>48</v>
      </c>
      <c r="F139" s="59">
        <v>37900</v>
      </c>
      <c r="G139" s="59" t="s">
        <v>77</v>
      </c>
      <c r="H139" s="156" t="s">
        <v>20</v>
      </c>
      <c r="I139" s="156" t="s">
        <v>21</v>
      </c>
      <c r="J139" s="189">
        <v>1020085020</v>
      </c>
      <c r="K139" s="156" t="s">
        <v>82</v>
      </c>
      <c r="L139" s="189">
        <v>251</v>
      </c>
      <c r="M139" s="154">
        <v>1096.1</v>
      </c>
      <c r="N139" s="154">
        <v>1096.1</v>
      </c>
      <c r="O139" s="177"/>
      <c r="P139" s="177"/>
      <c r="Q139" s="177"/>
      <c r="R139" s="154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</row>
    <row r="140" spans="1:29" ht="81.75" customHeight="1">
      <c r="A140" s="25"/>
      <c r="B140" s="183"/>
      <c r="C140" s="186"/>
      <c r="D140" s="153" t="s">
        <v>221</v>
      </c>
      <c r="E140" s="60"/>
      <c r="F140" s="59">
        <v>42380</v>
      </c>
      <c r="G140" s="59">
        <v>42735</v>
      </c>
      <c r="H140" s="158"/>
      <c r="I140" s="158"/>
      <c r="J140" s="190"/>
      <c r="K140" s="157"/>
      <c r="L140" s="190"/>
      <c r="M140" s="155"/>
      <c r="N140" s="155"/>
      <c r="O140" s="178"/>
      <c r="P140" s="178"/>
      <c r="Q140" s="178"/>
      <c r="R140" s="155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</row>
    <row r="141" spans="1:29" ht="69.75" customHeight="1">
      <c r="A141" s="25"/>
      <c r="B141" s="182">
        <v>18</v>
      </c>
      <c r="C141" s="258" t="s">
        <v>100</v>
      </c>
      <c r="D141" s="249" t="s">
        <v>84</v>
      </c>
      <c r="E141" s="166" t="s">
        <v>98</v>
      </c>
      <c r="F141" s="255">
        <v>37900</v>
      </c>
      <c r="G141" s="166" t="s">
        <v>29</v>
      </c>
      <c r="H141" s="156" t="s">
        <v>20</v>
      </c>
      <c r="I141" s="180" t="s">
        <v>21</v>
      </c>
      <c r="J141" s="156" t="s">
        <v>182</v>
      </c>
      <c r="K141" s="156" t="s">
        <v>63</v>
      </c>
      <c r="L141" s="101">
        <v>225</v>
      </c>
      <c r="M141" s="147">
        <v>0</v>
      </c>
      <c r="N141" s="147">
        <v>0</v>
      </c>
      <c r="O141" s="145">
        <v>5</v>
      </c>
      <c r="P141" s="145">
        <v>5.2</v>
      </c>
      <c r="Q141" s="145">
        <v>5.4</v>
      </c>
      <c r="R141" s="80">
        <f t="shared" si="2"/>
        <v>5.724000000000001</v>
      </c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</row>
    <row r="142" spans="1:29" ht="69.75" customHeight="1">
      <c r="A142" s="25"/>
      <c r="B142" s="183"/>
      <c r="C142" s="259"/>
      <c r="D142" s="250"/>
      <c r="E142" s="173"/>
      <c r="F142" s="256"/>
      <c r="G142" s="173"/>
      <c r="H142" s="158"/>
      <c r="I142" s="181"/>
      <c r="J142" s="158"/>
      <c r="K142" s="158"/>
      <c r="L142" s="101">
        <v>310</v>
      </c>
      <c r="M142" s="147"/>
      <c r="N142" s="147"/>
      <c r="O142" s="145">
        <v>5</v>
      </c>
      <c r="P142" s="145">
        <v>5.2</v>
      </c>
      <c r="Q142" s="145">
        <v>5.4</v>
      </c>
      <c r="R142" s="80">
        <f t="shared" si="2"/>
        <v>5.724000000000001</v>
      </c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</row>
    <row r="143" spans="1:29" ht="69.75" customHeight="1">
      <c r="A143" s="25"/>
      <c r="B143" s="232"/>
      <c r="C143" s="260"/>
      <c r="D143" s="251"/>
      <c r="E143" s="167"/>
      <c r="F143" s="257"/>
      <c r="G143" s="167"/>
      <c r="H143" s="157"/>
      <c r="I143" s="191"/>
      <c r="J143" s="157"/>
      <c r="K143" s="157"/>
      <c r="L143" s="101">
        <v>340</v>
      </c>
      <c r="M143" s="147"/>
      <c r="N143" s="147"/>
      <c r="O143" s="145">
        <v>2</v>
      </c>
      <c r="P143" s="145">
        <v>2.1</v>
      </c>
      <c r="Q143" s="145">
        <v>2.2</v>
      </c>
      <c r="R143" s="80">
        <f t="shared" si="2"/>
        <v>2.3320000000000003</v>
      </c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</row>
    <row r="144" spans="1:29" ht="49.5" customHeight="1">
      <c r="A144" s="25"/>
      <c r="B144" s="182">
        <v>19</v>
      </c>
      <c r="C144" s="238" t="s">
        <v>97</v>
      </c>
      <c r="D144" s="164" t="s">
        <v>84</v>
      </c>
      <c r="E144" s="166" t="s">
        <v>99</v>
      </c>
      <c r="F144" s="170">
        <v>37900</v>
      </c>
      <c r="G144" s="176" t="s">
        <v>29</v>
      </c>
      <c r="H144" s="156" t="s">
        <v>20</v>
      </c>
      <c r="I144" s="180" t="s">
        <v>21</v>
      </c>
      <c r="J144" s="62" t="s">
        <v>174</v>
      </c>
      <c r="K144" s="156" t="s">
        <v>63</v>
      </c>
      <c r="L144" s="62" t="s">
        <v>15</v>
      </c>
      <c r="M144" s="98">
        <v>31.9</v>
      </c>
      <c r="N144" s="72">
        <v>31.8</v>
      </c>
      <c r="O144" s="145">
        <v>50</v>
      </c>
      <c r="P144" s="145">
        <v>52.3</v>
      </c>
      <c r="Q144" s="145">
        <v>54.3</v>
      </c>
      <c r="R144" s="80">
        <f t="shared" si="2"/>
        <v>57.558</v>
      </c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</row>
    <row r="145" spans="1:29" ht="49.5" customHeight="1">
      <c r="A145" s="25"/>
      <c r="B145" s="232"/>
      <c r="C145" s="239"/>
      <c r="D145" s="165"/>
      <c r="E145" s="167"/>
      <c r="F145" s="171"/>
      <c r="G145" s="179"/>
      <c r="H145" s="157"/>
      <c r="I145" s="191"/>
      <c r="J145" s="62" t="s">
        <v>177</v>
      </c>
      <c r="K145" s="157"/>
      <c r="L145" s="62" t="s">
        <v>18</v>
      </c>
      <c r="M145" s="151">
        <v>0</v>
      </c>
      <c r="N145" s="72">
        <v>0</v>
      </c>
      <c r="O145" s="145">
        <v>2</v>
      </c>
      <c r="P145" s="145">
        <v>2.1</v>
      </c>
      <c r="Q145" s="145">
        <v>2.2</v>
      </c>
      <c r="R145" s="80">
        <f t="shared" si="2"/>
        <v>2.3320000000000003</v>
      </c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</row>
    <row r="146" spans="1:29" ht="78" customHeight="1">
      <c r="A146" s="25"/>
      <c r="B146" s="182">
        <v>20</v>
      </c>
      <c r="C146" s="162" t="s">
        <v>148</v>
      </c>
      <c r="D146" s="119" t="s">
        <v>84</v>
      </c>
      <c r="E146" s="166" t="s">
        <v>101</v>
      </c>
      <c r="F146" s="54">
        <v>37900</v>
      </c>
      <c r="G146" s="176" t="s">
        <v>29</v>
      </c>
      <c r="H146" s="156" t="s">
        <v>20</v>
      </c>
      <c r="I146" s="156" t="s">
        <v>21</v>
      </c>
      <c r="J146" s="192">
        <v>910021500</v>
      </c>
      <c r="K146" s="192">
        <v>244</v>
      </c>
      <c r="L146" s="62" t="s">
        <v>16</v>
      </c>
      <c r="M146" s="146"/>
      <c r="N146" s="72"/>
      <c r="O146" s="126"/>
      <c r="P146" s="80"/>
      <c r="Q146" s="80"/>
      <c r="R146" s="80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</row>
    <row r="147" spans="1:29" ht="81.75" customHeight="1">
      <c r="A147" s="25"/>
      <c r="B147" s="232"/>
      <c r="C147" s="163"/>
      <c r="D147" s="120"/>
      <c r="E147" s="167"/>
      <c r="F147" s="55"/>
      <c r="G147" s="179"/>
      <c r="H147" s="157"/>
      <c r="I147" s="157"/>
      <c r="J147" s="193"/>
      <c r="K147" s="193"/>
      <c r="L147" s="62" t="s">
        <v>17</v>
      </c>
      <c r="M147" s="146">
        <v>20.6</v>
      </c>
      <c r="N147" s="72">
        <v>16.1</v>
      </c>
      <c r="O147" s="145">
        <v>25</v>
      </c>
      <c r="P147" s="145">
        <v>26.1</v>
      </c>
      <c r="Q147" s="145">
        <v>27.2</v>
      </c>
      <c r="R147" s="80">
        <f t="shared" si="2"/>
        <v>28.832</v>
      </c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</row>
    <row r="148" spans="1:29" ht="72" customHeight="1">
      <c r="A148" s="25"/>
      <c r="B148" s="83">
        <v>21</v>
      </c>
      <c r="C148" s="106" t="s">
        <v>95</v>
      </c>
      <c r="D148" s="142" t="s">
        <v>84</v>
      </c>
      <c r="E148" s="48" t="s">
        <v>96</v>
      </c>
      <c r="F148" s="59">
        <v>37900</v>
      </c>
      <c r="G148" s="137" t="s">
        <v>29</v>
      </c>
      <c r="H148" s="64" t="s">
        <v>20</v>
      </c>
      <c r="I148" s="79" t="s">
        <v>21</v>
      </c>
      <c r="J148" s="64" t="s">
        <v>176</v>
      </c>
      <c r="K148" s="64" t="s">
        <v>63</v>
      </c>
      <c r="L148" s="64" t="s">
        <v>18</v>
      </c>
      <c r="M148" s="68">
        <v>0</v>
      </c>
      <c r="N148" s="68">
        <v>0</v>
      </c>
      <c r="O148" s="145">
        <v>2.5</v>
      </c>
      <c r="P148" s="145">
        <v>2.6</v>
      </c>
      <c r="Q148" s="145">
        <v>2.7</v>
      </c>
      <c r="R148" s="80">
        <f t="shared" si="2"/>
        <v>2.8620000000000005</v>
      </c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</row>
    <row r="149" spans="1:29" ht="175.5" customHeight="1">
      <c r="A149" s="25"/>
      <c r="B149" s="183">
        <v>22</v>
      </c>
      <c r="C149" s="197" t="s">
        <v>149</v>
      </c>
      <c r="D149" s="120" t="s">
        <v>78</v>
      </c>
      <c r="E149" s="58" t="s">
        <v>54</v>
      </c>
      <c r="F149" s="55">
        <v>37900</v>
      </c>
      <c r="G149" s="55" t="s">
        <v>79</v>
      </c>
      <c r="H149" s="156" t="s">
        <v>9</v>
      </c>
      <c r="I149" s="156" t="s">
        <v>19</v>
      </c>
      <c r="J149" s="156" t="s">
        <v>165</v>
      </c>
      <c r="K149" s="156" t="s">
        <v>82</v>
      </c>
      <c r="L149" s="189">
        <v>251</v>
      </c>
      <c r="M149" s="154">
        <v>2.3</v>
      </c>
      <c r="N149" s="154">
        <v>2.3</v>
      </c>
      <c r="O149" s="177"/>
      <c r="P149" s="154"/>
      <c r="Q149" s="154"/>
      <c r="R149" s="154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</row>
    <row r="150" spans="1:29" ht="211.5" customHeight="1">
      <c r="A150" s="25"/>
      <c r="B150" s="232"/>
      <c r="C150" s="198"/>
      <c r="D150" s="120" t="s">
        <v>222</v>
      </c>
      <c r="E150" s="60"/>
      <c r="F150" s="49">
        <v>42380</v>
      </c>
      <c r="G150" s="49">
        <v>42735</v>
      </c>
      <c r="H150" s="157"/>
      <c r="I150" s="157"/>
      <c r="J150" s="157"/>
      <c r="K150" s="157"/>
      <c r="L150" s="190"/>
      <c r="M150" s="155"/>
      <c r="N150" s="155"/>
      <c r="O150" s="178"/>
      <c r="P150" s="155"/>
      <c r="Q150" s="155"/>
      <c r="R150" s="155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</row>
    <row r="151" spans="1:29" ht="232.5" customHeight="1">
      <c r="A151" s="25"/>
      <c r="B151" s="182">
        <v>23</v>
      </c>
      <c r="C151" s="162" t="s">
        <v>150</v>
      </c>
      <c r="D151" s="119" t="s">
        <v>86</v>
      </c>
      <c r="E151" s="58" t="s">
        <v>104</v>
      </c>
      <c r="F151" s="54">
        <v>37900</v>
      </c>
      <c r="G151" s="54" t="s">
        <v>80</v>
      </c>
      <c r="H151" s="156" t="s">
        <v>9</v>
      </c>
      <c r="I151" s="156" t="s">
        <v>19</v>
      </c>
      <c r="J151" s="156" t="s">
        <v>166</v>
      </c>
      <c r="K151" s="156" t="s">
        <v>82</v>
      </c>
      <c r="L151" s="189">
        <v>251</v>
      </c>
      <c r="M151" s="154">
        <v>3.7</v>
      </c>
      <c r="N151" s="154">
        <v>3.7</v>
      </c>
      <c r="O151" s="154"/>
      <c r="P151" s="154"/>
      <c r="Q151" s="154"/>
      <c r="R151" s="154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</row>
    <row r="152" spans="1:29" ht="206.25" customHeight="1">
      <c r="A152" s="25"/>
      <c r="B152" s="183"/>
      <c r="C152" s="186"/>
      <c r="D152" s="119" t="s">
        <v>223</v>
      </c>
      <c r="E152" s="47"/>
      <c r="F152" s="54">
        <v>41506</v>
      </c>
      <c r="G152" s="54">
        <v>42735</v>
      </c>
      <c r="H152" s="194"/>
      <c r="I152" s="194"/>
      <c r="J152" s="157"/>
      <c r="K152" s="158"/>
      <c r="L152" s="196"/>
      <c r="M152" s="155"/>
      <c r="N152" s="155"/>
      <c r="O152" s="155"/>
      <c r="P152" s="155"/>
      <c r="Q152" s="155"/>
      <c r="R152" s="155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</row>
    <row r="153" spans="1:29" ht="228.75" customHeight="1">
      <c r="A153" s="25"/>
      <c r="B153" s="183"/>
      <c r="C153" s="186"/>
      <c r="D153" s="119" t="s">
        <v>224</v>
      </c>
      <c r="E153" s="47"/>
      <c r="F153" s="54">
        <v>42380</v>
      </c>
      <c r="G153" s="54">
        <v>42735</v>
      </c>
      <c r="H153" s="195"/>
      <c r="I153" s="195"/>
      <c r="J153" s="67" t="s">
        <v>163</v>
      </c>
      <c r="K153" s="158"/>
      <c r="L153" s="196"/>
      <c r="M153" s="72">
        <v>1.5</v>
      </c>
      <c r="N153" s="72">
        <v>1.5</v>
      </c>
      <c r="O153" s="72"/>
      <c r="P153" s="80"/>
      <c r="Q153" s="77"/>
      <c r="R153" s="80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</row>
    <row r="154" spans="1:29" ht="339" customHeight="1">
      <c r="A154" s="25"/>
      <c r="B154" s="232"/>
      <c r="C154" s="163"/>
      <c r="D154" s="119" t="s">
        <v>225</v>
      </c>
      <c r="E154" s="47"/>
      <c r="F154" s="54">
        <v>42380</v>
      </c>
      <c r="G154" s="54">
        <v>42735</v>
      </c>
      <c r="H154" s="67" t="s">
        <v>9</v>
      </c>
      <c r="I154" s="67" t="s">
        <v>42</v>
      </c>
      <c r="J154" s="67" t="s">
        <v>172</v>
      </c>
      <c r="K154" s="157"/>
      <c r="L154" s="190"/>
      <c r="M154" s="72">
        <v>340.1</v>
      </c>
      <c r="N154" s="72">
        <v>340</v>
      </c>
      <c r="O154" s="72"/>
      <c r="P154" s="80"/>
      <c r="Q154" s="77"/>
      <c r="R154" s="80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</row>
    <row r="155" spans="1:29" ht="49.5" customHeight="1">
      <c r="A155" s="25"/>
      <c r="B155" s="182">
        <v>24</v>
      </c>
      <c r="C155" s="162" t="s">
        <v>52</v>
      </c>
      <c r="D155" s="164" t="s">
        <v>43</v>
      </c>
      <c r="E155" s="166" t="s">
        <v>53</v>
      </c>
      <c r="F155" s="168" t="s">
        <v>36</v>
      </c>
      <c r="G155" s="170" t="s">
        <v>29</v>
      </c>
      <c r="H155" s="156" t="s">
        <v>24</v>
      </c>
      <c r="I155" s="180" t="s">
        <v>9</v>
      </c>
      <c r="J155" s="156" t="s">
        <v>191</v>
      </c>
      <c r="K155" s="156" t="s">
        <v>63</v>
      </c>
      <c r="L155" s="156" t="s">
        <v>18</v>
      </c>
      <c r="M155" s="154">
        <v>0</v>
      </c>
      <c r="N155" s="154">
        <v>0</v>
      </c>
      <c r="O155" s="253">
        <v>2</v>
      </c>
      <c r="P155" s="253">
        <v>2.5</v>
      </c>
      <c r="Q155" s="253">
        <v>2.8</v>
      </c>
      <c r="R155" s="154">
        <f t="shared" si="2"/>
        <v>2.968</v>
      </c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</row>
    <row r="156" spans="1:29" ht="32.25" customHeight="1">
      <c r="A156" s="25"/>
      <c r="B156" s="183"/>
      <c r="C156" s="186"/>
      <c r="D156" s="172"/>
      <c r="E156" s="173"/>
      <c r="F156" s="248"/>
      <c r="G156" s="174"/>
      <c r="H156" s="158"/>
      <c r="I156" s="181"/>
      <c r="J156" s="157"/>
      <c r="K156" s="158"/>
      <c r="L156" s="157"/>
      <c r="M156" s="155"/>
      <c r="N156" s="155"/>
      <c r="O156" s="254"/>
      <c r="P156" s="254"/>
      <c r="Q156" s="254"/>
      <c r="R156" s="155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</row>
    <row r="157" spans="1:29" ht="60.75" customHeight="1">
      <c r="A157" s="25"/>
      <c r="B157" s="183"/>
      <c r="C157" s="186"/>
      <c r="D157" s="172"/>
      <c r="E157" s="173"/>
      <c r="F157" s="248"/>
      <c r="G157" s="174"/>
      <c r="H157" s="158"/>
      <c r="I157" s="181"/>
      <c r="J157" s="67" t="s">
        <v>192</v>
      </c>
      <c r="K157" s="157"/>
      <c r="L157" s="67" t="s">
        <v>15</v>
      </c>
      <c r="M157" s="76">
        <v>8</v>
      </c>
      <c r="N157" s="76">
        <v>5.4</v>
      </c>
      <c r="O157" s="145">
        <v>5</v>
      </c>
      <c r="P157" s="145">
        <v>5</v>
      </c>
      <c r="Q157" s="145">
        <v>5</v>
      </c>
      <c r="R157" s="80">
        <f t="shared" si="2"/>
        <v>5.300000000000001</v>
      </c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</row>
    <row r="158" spans="1:29" ht="49.5" customHeight="1">
      <c r="A158" s="25"/>
      <c r="B158" s="183"/>
      <c r="C158" s="186"/>
      <c r="D158" s="172"/>
      <c r="E158" s="173"/>
      <c r="F158" s="248"/>
      <c r="G158" s="174"/>
      <c r="H158" s="158"/>
      <c r="I158" s="181"/>
      <c r="J158" s="67" t="s">
        <v>156</v>
      </c>
      <c r="K158" s="156" t="s">
        <v>157</v>
      </c>
      <c r="L158" s="156" t="s">
        <v>193</v>
      </c>
      <c r="M158" s="76">
        <v>10547.3</v>
      </c>
      <c r="N158" s="76">
        <v>10547.3</v>
      </c>
      <c r="O158" s="98"/>
      <c r="P158" s="107"/>
      <c r="Q158" s="107"/>
      <c r="R158" s="80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</row>
    <row r="159" spans="1:29" ht="45.75" customHeight="1">
      <c r="A159" s="25"/>
      <c r="B159" s="183"/>
      <c r="C159" s="163"/>
      <c r="D159" s="165"/>
      <c r="E159" s="167"/>
      <c r="F159" s="169"/>
      <c r="G159" s="171"/>
      <c r="H159" s="157"/>
      <c r="I159" s="191"/>
      <c r="J159" s="67" t="s">
        <v>158</v>
      </c>
      <c r="K159" s="157"/>
      <c r="L159" s="157"/>
      <c r="M159" s="76">
        <v>637.6</v>
      </c>
      <c r="N159" s="76">
        <v>637.5</v>
      </c>
      <c r="O159" s="98"/>
      <c r="P159" s="107"/>
      <c r="Q159" s="107"/>
      <c r="R159" s="80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</row>
    <row r="160" spans="1:29" ht="151.5" customHeight="1">
      <c r="A160" s="25"/>
      <c r="B160" s="84">
        <v>25</v>
      </c>
      <c r="C160" s="53" t="s">
        <v>103</v>
      </c>
      <c r="D160" s="119" t="s">
        <v>229</v>
      </c>
      <c r="E160" s="52"/>
      <c r="F160" s="55" t="s">
        <v>230</v>
      </c>
      <c r="G160" s="55" t="s">
        <v>231</v>
      </c>
      <c r="H160" s="67" t="s">
        <v>61</v>
      </c>
      <c r="I160" s="64" t="s">
        <v>9</v>
      </c>
      <c r="J160" s="67" t="s">
        <v>207</v>
      </c>
      <c r="K160" s="64" t="s">
        <v>82</v>
      </c>
      <c r="L160" s="100">
        <v>251</v>
      </c>
      <c r="M160" s="76">
        <v>416.3</v>
      </c>
      <c r="N160" s="76">
        <v>416.2</v>
      </c>
      <c r="O160" s="145">
        <v>460</v>
      </c>
      <c r="P160" s="145">
        <v>500</v>
      </c>
      <c r="Q160" s="145">
        <v>500</v>
      </c>
      <c r="R160" s="80">
        <f>Q160*106%</f>
        <v>530</v>
      </c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</row>
    <row r="161" spans="1:29" s="18" customFormat="1" ht="49.5" customHeight="1">
      <c r="A161" s="25"/>
      <c r="B161" s="26"/>
      <c r="C161" s="87" t="s">
        <v>60</v>
      </c>
      <c r="D161" s="142"/>
      <c r="E161" s="61"/>
      <c r="F161" s="138"/>
      <c r="G161" s="138"/>
      <c r="H161" s="81"/>
      <c r="I161" s="81"/>
      <c r="J161" s="81"/>
      <c r="K161" s="81"/>
      <c r="L161" s="81"/>
      <c r="M161" s="82">
        <f aca="true" t="shared" si="3" ref="M161:R161">SUM(M9:M160)</f>
        <v>71233.90000000001</v>
      </c>
      <c r="N161" s="82">
        <f t="shared" si="3"/>
        <v>61874.500000000015</v>
      </c>
      <c r="O161" s="82">
        <f t="shared" si="3"/>
        <v>37994.700000000004</v>
      </c>
      <c r="P161" s="82">
        <f t="shared" si="3"/>
        <v>38905.299999999996</v>
      </c>
      <c r="Q161" s="82">
        <f t="shared" si="3"/>
        <v>39751.00000000001</v>
      </c>
      <c r="R161" s="82">
        <f t="shared" si="3"/>
        <v>41462.716000000015</v>
      </c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</row>
    <row r="162" spans="2:29" ht="49.5" customHeight="1">
      <c r="B162" s="11"/>
      <c r="C162" s="92"/>
      <c r="D162" s="93"/>
      <c r="E162" s="94"/>
      <c r="F162" s="94"/>
      <c r="G162" s="94"/>
      <c r="H162" s="95"/>
      <c r="I162" s="95"/>
      <c r="J162" s="96"/>
      <c r="K162" s="95"/>
      <c r="L162" s="95"/>
      <c r="M162" s="95"/>
      <c r="N162" s="95"/>
      <c r="O162" s="95"/>
      <c r="P162" s="95"/>
      <c r="Q162" s="95"/>
      <c r="R162" s="89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</row>
    <row r="163" spans="2:29" ht="49.5" customHeight="1">
      <c r="B163" s="11"/>
      <c r="C163" s="188" t="s">
        <v>215</v>
      </c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</row>
    <row r="164" spans="2:29" ht="49.5" customHeight="1">
      <c r="B164" s="11"/>
      <c r="C164" s="108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1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</row>
    <row r="165" spans="2:29" ht="49.5" customHeight="1">
      <c r="B165" s="11"/>
      <c r="C165" s="188" t="s">
        <v>105</v>
      </c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10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</row>
    <row r="166" spans="2:29" ht="49.5" customHeight="1">
      <c r="B166" s="11"/>
      <c r="C166" s="112">
        <v>42734</v>
      </c>
      <c r="D166" s="113"/>
      <c r="E166" s="114"/>
      <c r="F166" s="114"/>
      <c r="G166" s="114"/>
      <c r="H166" s="114"/>
      <c r="I166" s="114"/>
      <c r="J166" s="114"/>
      <c r="K166" s="114"/>
      <c r="L166" s="114"/>
      <c r="M166" s="115"/>
      <c r="N166" s="115"/>
      <c r="O166" s="114"/>
      <c r="P166" s="116"/>
      <c r="Q166" s="117"/>
      <c r="R166" s="11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</row>
    <row r="167" spans="3:18" ht="49.5" customHeight="1">
      <c r="C167" s="38"/>
      <c r="D167" s="34"/>
      <c r="E167" s="29"/>
      <c r="F167" s="29"/>
      <c r="G167" s="29"/>
      <c r="H167" s="1"/>
      <c r="I167" s="1"/>
      <c r="J167" s="15"/>
      <c r="K167" s="1"/>
      <c r="L167" s="1"/>
      <c r="M167" s="1"/>
      <c r="N167" s="1"/>
      <c r="O167" s="1"/>
      <c r="P167" s="2"/>
      <c r="Q167" s="2"/>
      <c r="R167" s="2"/>
    </row>
    <row r="168" spans="3:18" ht="49.5" customHeight="1">
      <c r="C168" s="38"/>
      <c r="D168" s="34"/>
      <c r="E168" s="29"/>
      <c r="F168" s="29"/>
      <c r="G168" s="29"/>
      <c r="H168" s="1"/>
      <c r="I168" s="1"/>
      <c r="J168" s="15"/>
      <c r="K168" s="1"/>
      <c r="L168" s="1"/>
      <c r="M168" s="1"/>
      <c r="N168" s="1"/>
      <c r="O168" s="1"/>
      <c r="P168" s="1"/>
      <c r="Q168" s="2"/>
      <c r="R168" s="2"/>
    </row>
    <row r="169" spans="3:18" ht="49.5" customHeight="1">
      <c r="C169" s="38"/>
      <c r="D169" s="34"/>
      <c r="E169" s="29"/>
      <c r="F169" s="29"/>
      <c r="G169" s="29"/>
      <c r="H169" s="1"/>
      <c r="I169" s="1"/>
      <c r="J169" s="15"/>
      <c r="K169" s="1"/>
      <c r="L169" s="1"/>
      <c r="M169" s="1"/>
      <c r="N169" s="1"/>
      <c r="O169" s="1"/>
      <c r="P169" s="1"/>
      <c r="Q169" s="3"/>
      <c r="R169" s="1"/>
    </row>
    <row r="170" spans="3:18" ht="49.5" customHeight="1">
      <c r="C170" s="38"/>
      <c r="D170" s="34"/>
      <c r="E170" s="29"/>
      <c r="F170" s="29"/>
      <c r="G170" s="29"/>
      <c r="H170" s="1"/>
      <c r="I170" s="1"/>
      <c r="J170" s="15"/>
      <c r="K170" s="1"/>
      <c r="L170" s="1"/>
      <c r="M170" s="1"/>
      <c r="N170" s="1"/>
      <c r="O170" s="1"/>
      <c r="P170" s="1"/>
      <c r="Q170" s="1"/>
      <c r="R170" s="1"/>
    </row>
    <row r="171" spans="3:18" ht="49.5" customHeight="1">
      <c r="C171" s="38"/>
      <c r="D171" s="34"/>
      <c r="E171" s="29"/>
      <c r="F171" s="29"/>
      <c r="G171" s="29"/>
      <c r="H171" s="1"/>
      <c r="I171" s="1"/>
      <c r="J171" s="15"/>
      <c r="K171" s="1"/>
      <c r="L171" s="1"/>
      <c r="M171" s="1"/>
      <c r="N171" s="1"/>
      <c r="O171" s="1"/>
      <c r="P171" s="1"/>
      <c r="Q171" s="1"/>
      <c r="R171" s="1"/>
    </row>
    <row r="172" spans="3:18" ht="49.5" customHeight="1">
      <c r="C172" s="38"/>
      <c r="D172" s="34"/>
      <c r="E172" s="29"/>
      <c r="F172" s="29"/>
      <c r="G172" s="29"/>
      <c r="H172" s="1"/>
      <c r="I172" s="1"/>
      <c r="J172" s="15"/>
      <c r="K172" s="1"/>
      <c r="L172" s="1"/>
      <c r="M172" s="1"/>
      <c r="N172" s="1"/>
      <c r="O172" s="1"/>
      <c r="P172" s="1"/>
      <c r="Q172" s="1"/>
      <c r="R172" s="1"/>
    </row>
    <row r="173" spans="3:18" ht="49.5" customHeight="1">
      <c r="C173" s="38"/>
      <c r="D173" s="34"/>
      <c r="E173" s="29"/>
      <c r="F173" s="29"/>
      <c r="G173" s="29"/>
      <c r="H173" s="1"/>
      <c r="I173" s="1"/>
      <c r="J173" s="15"/>
      <c r="K173" s="1"/>
      <c r="L173" s="1"/>
      <c r="M173" s="1"/>
      <c r="N173" s="1"/>
      <c r="O173" s="1"/>
      <c r="P173" s="1"/>
      <c r="Q173" s="1"/>
      <c r="R173" s="1"/>
    </row>
    <row r="174" spans="3:18" ht="49.5" customHeight="1">
      <c r="C174" s="38"/>
      <c r="D174" s="34"/>
      <c r="E174" s="29"/>
      <c r="F174" s="29"/>
      <c r="G174" s="29"/>
      <c r="H174" s="1"/>
      <c r="I174" s="1"/>
      <c r="J174" s="15"/>
      <c r="K174" s="1"/>
      <c r="L174" s="1"/>
      <c r="M174" s="1"/>
      <c r="N174" s="1"/>
      <c r="O174" s="1"/>
      <c r="P174" s="1"/>
      <c r="Q174" s="1"/>
      <c r="R174" s="1"/>
    </row>
    <row r="175" spans="3:18" ht="49.5" customHeight="1">
      <c r="C175" s="38"/>
      <c r="D175" s="34"/>
      <c r="E175" s="29"/>
      <c r="F175" s="29"/>
      <c r="G175" s="29"/>
      <c r="H175" s="1"/>
      <c r="I175" s="1"/>
      <c r="J175" s="15"/>
      <c r="K175" s="1"/>
      <c r="L175" s="1"/>
      <c r="M175" s="1"/>
      <c r="N175" s="1"/>
      <c r="O175" s="10"/>
      <c r="P175" s="1"/>
      <c r="Q175" s="1"/>
      <c r="R175" s="1"/>
    </row>
    <row r="176" spans="3:18" ht="49.5" customHeight="1">
      <c r="C176" s="39"/>
      <c r="D176" s="35"/>
      <c r="E176" s="42"/>
      <c r="F176" s="30"/>
      <c r="G176" s="42"/>
      <c r="H176" s="4"/>
      <c r="I176" s="5"/>
      <c r="J176" s="17"/>
      <c r="K176" s="4"/>
      <c r="L176" s="6"/>
      <c r="M176" s="7"/>
      <c r="N176" s="7"/>
      <c r="O176" s="7"/>
      <c r="P176" s="8"/>
      <c r="Q176" s="9"/>
      <c r="R176" s="9"/>
    </row>
    <row r="177" spans="3:18" ht="49.5" customHeight="1">
      <c r="C177" s="40"/>
      <c r="D177" s="35"/>
      <c r="E177" s="42"/>
      <c r="F177" s="30"/>
      <c r="G177" s="42"/>
      <c r="H177" s="4"/>
      <c r="I177" s="5"/>
      <c r="J177" s="17"/>
      <c r="K177" s="4"/>
      <c r="L177" s="6"/>
      <c r="M177" s="7"/>
      <c r="N177" s="7"/>
      <c r="O177" s="7"/>
      <c r="P177" s="8"/>
      <c r="Q177" s="9"/>
      <c r="R177" s="9"/>
    </row>
    <row r="178" spans="3:18" ht="49.5" customHeight="1">
      <c r="C178" s="38"/>
      <c r="D178" s="34"/>
      <c r="E178" s="29"/>
      <c r="F178" s="29"/>
      <c r="G178" s="29"/>
      <c r="H178" s="1"/>
      <c r="I178" s="1"/>
      <c r="J178" s="15"/>
      <c r="K178" s="1"/>
      <c r="L178" s="1"/>
      <c r="M178" s="1"/>
      <c r="N178" s="1"/>
      <c r="O178" s="1"/>
      <c r="P178" s="1"/>
      <c r="Q178" s="1"/>
      <c r="R178" s="1"/>
    </row>
    <row r="179" spans="3:18" ht="49.5" customHeight="1">
      <c r="C179" s="38"/>
      <c r="D179" s="34"/>
      <c r="E179" s="29"/>
      <c r="F179" s="29"/>
      <c r="G179" s="29"/>
      <c r="H179" s="1"/>
      <c r="I179" s="1"/>
      <c r="J179" s="15"/>
      <c r="K179" s="1"/>
      <c r="L179" s="1"/>
      <c r="M179" s="1"/>
      <c r="N179" s="1"/>
      <c r="O179" s="1"/>
      <c r="P179" s="1"/>
      <c r="Q179" s="1"/>
      <c r="R179" s="1"/>
    </row>
  </sheetData>
  <sheetProtection/>
  <mergeCells count="318">
    <mergeCell ref="R116:R117"/>
    <mergeCell ref="J120:J122"/>
    <mergeCell ref="K120:K122"/>
    <mergeCell ref="K123:K125"/>
    <mergeCell ref="J123:J125"/>
    <mergeCell ref="J141:J143"/>
    <mergeCell ref="K141:K143"/>
    <mergeCell ref="R139:R140"/>
    <mergeCell ref="J126:J130"/>
    <mergeCell ref="C47:C48"/>
    <mergeCell ref="C151:C154"/>
    <mergeCell ref="D47:D48"/>
    <mergeCell ref="E47:E48"/>
    <mergeCell ref="F47:F48"/>
    <mergeCell ref="G47:G48"/>
    <mergeCell ref="C75:C77"/>
    <mergeCell ref="C141:C143"/>
    <mergeCell ref="C84:C96"/>
    <mergeCell ref="C120:C130"/>
    <mergeCell ref="L40:L46"/>
    <mergeCell ref="M40:M46"/>
    <mergeCell ref="D75:D77"/>
    <mergeCell ref="E75:E77"/>
    <mergeCell ref="F75:F77"/>
    <mergeCell ref="O40:O46"/>
    <mergeCell ref="H47:H48"/>
    <mergeCell ref="I47:I48"/>
    <mergeCell ref="G75:G77"/>
    <mergeCell ref="H75:H77"/>
    <mergeCell ref="Q151:Q152"/>
    <mergeCell ref="R151:R152"/>
    <mergeCell ref="F131:F132"/>
    <mergeCell ref="K131:K135"/>
    <mergeCell ref="J131:J135"/>
    <mergeCell ref="H141:H143"/>
    <mergeCell ref="I141:I143"/>
    <mergeCell ref="F141:F143"/>
    <mergeCell ref="G141:G143"/>
    <mergeCell ref="Q139:Q140"/>
    <mergeCell ref="N40:N46"/>
    <mergeCell ref="P40:P46"/>
    <mergeCell ref="Q40:Q46"/>
    <mergeCell ref="D123:D124"/>
    <mergeCell ref="O155:O156"/>
    <mergeCell ref="P155:P156"/>
    <mergeCell ref="Q155:Q156"/>
    <mergeCell ref="Q87:Q93"/>
    <mergeCell ref="J75:J76"/>
    <mergeCell ref="E141:E143"/>
    <mergeCell ref="R155:R156"/>
    <mergeCell ref="K79:K83"/>
    <mergeCell ref="D141:D143"/>
    <mergeCell ref="B75:B77"/>
    <mergeCell ref="B47:B48"/>
    <mergeCell ref="B78:B83"/>
    <mergeCell ref="C78:C83"/>
    <mergeCell ref="B137:B138"/>
    <mergeCell ref="B141:B143"/>
    <mergeCell ref="P87:P93"/>
    <mergeCell ref="C155:C159"/>
    <mergeCell ref="D155:D159"/>
    <mergeCell ref="E155:E159"/>
    <mergeCell ref="F155:F159"/>
    <mergeCell ref="G155:G159"/>
    <mergeCell ref="I131:I135"/>
    <mergeCell ref="F133:F135"/>
    <mergeCell ref="C131:C136"/>
    <mergeCell ref="G131:G135"/>
    <mergeCell ref="G146:G147"/>
    <mergeCell ref="K155:K157"/>
    <mergeCell ref="L155:L156"/>
    <mergeCell ref="M155:M156"/>
    <mergeCell ref="O116:O117"/>
    <mergeCell ref="P116:P117"/>
    <mergeCell ref="Q116:Q117"/>
    <mergeCell ref="N116:N117"/>
    <mergeCell ref="K126:K130"/>
    <mergeCell ref="Q149:Q150"/>
    <mergeCell ref="O87:O93"/>
    <mergeCell ref="H155:H159"/>
    <mergeCell ref="I155:I159"/>
    <mergeCell ref="K158:K159"/>
    <mergeCell ref="H120:H130"/>
    <mergeCell ref="I75:I77"/>
    <mergeCell ref="K75:K77"/>
    <mergeCell ref="I146:I147"/>
    <mergeCell ref="L116:L117"/>
    <mergeCell ref="M116:M117"/>
    <mergeCell ref="I116:I118"/>
    <mergeCell ref="J139:J140"/>
    <mergeCell ref="J13:J16"/>
    <mergeCell ref="D97:D98"/>
    <mergeCell ref="K13:K14"/>
    <mergeCell ref="J84:J94"/>
    <mergeCell ref="D110:D115"/>
    <mergeCell ref="E110:E115"/>
    <mergeCell ref="F110:F115"/>
    <mergeCell ref="G110:G115"/>
    <mergeCell ref="I34:I39"/>
    <mergeCell ref="J34:J39"/>
    <mergeCell ref="D17:D20"/>
    <mergeCell ref="E17:E20"/>
    <mergeCell ref="F17:F20"/>
    <mergeCell ref="K17:K23"/>
    <mergeCell ref="J17:J25"/>
    <mergeCell ref="K34:K37"/>
    <mergeCell ref="E28:E33"/>
    <mergeCell ref="D38:D39"/>
    <mergeCell ref="I60:I72"/>
    <mergeCell ref="H49:H59"/>
    <mergeCell ref="E120:E121"/>
    <mergeCell ref="F120:F121"/>
    <mergeCell ref="G120:G121"/>
    <mergeCell ref="G116:G118"/>
    <mergeCell ref="I120:I130"/>
    <mergeCell ref="G78:G82"/>
    <mergeCell ref="H116:H118"/>
    <mergeCell ref="K64:K65"/>
    <mergeCell ref="H34:H39"/>
    <mergeCell ref="I9:I12"/>
    <mergeCell ref="D133:D135"/>
    <mergeCell ref="N151:N152"/>
    <mergeCell ref="J70:J72"/>
    <mergeCell ref="K40:K46"/>
    <mergeCell ref="K60:K62"/>
    <mergeCell ref="D120:D121"/>
    <mergeCell ref="J109:J110"/>
    <mergeCell ref="G9:G10"/>
    <mergeCell ref="F9:F10"/>
    <mergeCell ref="B40:B46"/>
    <mergeCell ref="E9:E10"/>
    <mergeCell ref="D9:D10"/>
    <mergeCell ref="H40:H46"/>
    <mergeCell ref="B9:B39"/>
    <mergeCell ref="C9:C39"/>
    <mergeCell ref="D28:D33"/>
    <mergeCell ref="C40:C46"/>
    <mergeCell ref="K50:K55"/>
    <mergeCell ref="J60:J62"/>
    <mergeCell ref="J78:J82"/>
    <mergeCell ref="D101:D103"/>
    <mergeCell ref="I97:I115"/>
    <mergeCell ref="K70:K72"/>
    <mergeCell ref="D78:D82"/>
    <mergeCell ref="K109:K110"/>
    <mergeCell ref="F97:F100"/>
    <mergeCell ref="G108:G109"/>
    <mergeCell ref="C116:C118"/>
    <mergeCell ref="E60:E72"/>
    <mergeCell ref="D60:D72"/>
    <mergeCell ref="B120:B130"/>
    <mergeCell ref="E126:E130"/>
    <mergeCell ref="B84:B96"/>
    <mergeCell ref="D90:D93"/>
    <mergeCell ref="E90:E93"/>
    <mergeCell ref="E97:E100"/>
    <mergeCell ref="C97:C115"/>
    <mergeCell ref="C139:C140"/>
    <mergeCell ref="F144:F145"/>
    <mergeCell ref="E144:E145"/>
    <mergeCell ref="B97:B115"/>
    <mergeCell ref="C144:C145"/>
    <mergeCell ref="D131:D132"/>
    <mergeCell ref="E131:E132"/>
    <mergeCell ref="B131:B136"/>
    <mergeCell ref="B116:B118"/>
    <mergeCell ref="B139:B140"/>
    <mergeCell ref="B149:B150"/>
    <mergeCell ref="B144:B145"/>
    <mergeCell ref="B151:B154"/>
    <mergeCell ref="L4:L7"/>
    <mergeCell ref="B146:B147"/>
    <mergeCell ref="E78:E82"/>
    <mergeCell ref="C146:C147"/>
    <mergeCell ref="H131:H135"/>
    <mergeCell ref="E4:G4"/>
    <mergeCell ref="J97:J108"/>
    <mergeCell ref="H97:H115"/>
    <mergeCell ref="P5:R5"/>
    <mergeCell ref="K4:K7"/>
    <mergeCell ref="Q6:Q7"/>
    <mergeCell ref="O5:O7"/>
    <mergeCell ref="H13:H32"/>
    <mergeCell ref="I13:I32"/>
    <mergeCell ref="I78:I82"/>
    <mergeCell ref="J9:J11"/>
    <mergeCell ref="F5:F7"/>
    <mergeCell ref="J4:J7"/>
    <mergeCell ref="G5:G7"/>
    <mergeCell ref="M4:R4"/>
    <mergeCell ref="I4:I7"/>
    <mergeCell ref="M6:M7"/>
    <mergeCell ref="A9:A119"/>
    <mergeCell ref="B4:B7"/>
    <mergeCell ref="P6:P7"/>
    <mergeCell ref="B1:R1"/>
    <mergeCell ref="B2:R2"/>
    <mergeCell ref="N6:N7"/>
    <mergeCell ref="R6:R7"/>
    <mergeCell ref="A4:A7"/>
    <mergeCell ref="M5:N5"/>
    <mergeCell ref="C4:C7"/>
    <mergeCell ref="H4:H7"/>
    <mergeCell ref="D5:D7"/>
    <mergeCell ref="E34:E35"/>
    <mergeCell ref="E5:E7"/>
    <mergeCell ref="F36:F37"/>
    <mergeCell ref="G36:G37"/>
    <mergeCell ref="H9:H12"/>
    <mergeCell ref="F28:F33"/>
    <mergeCell ref="G28:G33"/>
    <mergeCell ref="M149:M150"/>
    <mergeCell ref="K149:K150"/>
    <mergeCell ref="L139:L140"/>
    <mergeCell ref="K139:K140"/>
    <mergeCell ref="C165:Q165"/>
    <mergeCell ref="N149:N150"/>
    <mergeCell ref="C149:C150"/>
    <mergeCell ref="H149:H150"/>
    <mergeCell ref="J146:J147"/>
    <mergeCell ref="E146:E147"/>
    <mergeCell ref="O151:O152"/>
    <mergeCell ref="O149:O150"/>
    <mergeCell ref="J155:J156"/>
    <mergeCell ref="J149:J150"/>
    <mergeCell ref="J151:J152"/>
    <mergeCell ref="I139:I140"/>
    <mergeCell ref="M151:M152"/>
    <mergeCell ref="M139:M140"/>
    <mergeCell ref="N139:N140"/>
    <mergeCell ref="L151:L154"/>
    <mergeCell ref="K146:K147"/>
    <mergeCell ref="H146:H147"/>
    <mergeCell ref="I149:I150"/>
    <mergeCell ref="H151:H153"/>
    <mergeCell ref="I151:I153"/>
    <mergeCell ref="K151:K154"/>
    <mergeCell ref="C163:R163"/>
    <mergeCell ref="L149:L150"/>
    <mergeCell ref="R149:R150"/>
    <mergeCell ref="D34:D35"/>
    <mergeCell ref="F34:F35"/>
    <mergeCell ref="G34:G35"/>
    <mergeCell ref="D36:D37"/>
    <mergeCell ref="E36:E37"/>
    <mergeCell ref="O139:O140"/>
    <mergeCell ref="H78:H82"/>
    <mergeCell ref="K99:K106"/>
    <mergeCell ref="B155:B159"/>
    <mergeCell ref="B49:B59"/>
    <mergeCell ref="C49:C59"/>
    <mergeCell ref="D49:D59"/>
    <mergeCell ref="C60:C72"/>
    <mergeCell ref="B60:B72"/>
    <mergeCell ref="F90:F93"/>
    <mergeCell ref="H139:H140"/>
    <mergeCell ref="G17:G20"/>
    <mergeCell ref="I40:I46"/>
    <mergeCell ref="F60:F72"/>
    <mergeCell ref="G144:G145"/>
    <mergeCell ref="I49:I59"/>
    <mergeCell ref="G60:G72"/>
    <mergeCell ref="H60:H72"/>
    <mergeCell ref="G87:G88"/>
    <mergeCell ref="I137:I138"/>
    <mergeCell ref="I144:I145"/>
    <mergeCell ref="G97:G100"/>
    <mergeCell ref="P151:P152"/>
    <mergeCell ref="P149:P150"/>
    <mergeCell ref="J29:J32"/>
    <mergeCell ref="K29:K32"/>
    <mergeCell ref="K144:K145"/>
    <mergeCell ref="P139:P140"/>
    <mergeCell ref="J116:J118"/>
    <mergeCell ref="L38:L39"/>
    <mergeCell ref="G49:G59"/>
    <mergeCell ref="G23:G26"/>
    <mergeCell ref="F49:F59"/>
    <mergeCell ref="F23:F27"/>
    <mergeCell ref="D23:D27"/>
    <mergeCell ref="E23:E27"/>
    <mergeCell ref="G90:G93"/>
    <mergeCell ref="F78:F82"/>
    <mergeCell ref="J63:J65"/>
    <mergeCell ref="D84:D85"/>
    <mergeCell ref="E49:E59"/>
    <mergeCell ref="D144:D145"/>
    <mergeCell ref="E133:E135"/>
    <mergeCell ref="H137:H138"/>
    <mergeCell ref="D87:D88"/>
    <mergeCell ref="E87:E88"/>
    <mergeCell ref="F87:F88"/>
    <mergeCell ref="L24:L25"/>
    <mergeCell ref="H144:H145"/>
    <mergeCell ref="H84:H96"/>
    <mergeCell ref="I84:I96"/>
    <mergeCell ref="J40:J46"/>
    <mergeCell ref="C137:C138"/>
    <mergeCell ref="D137:D138"/>
    <mergeCell ref="E137:E138"/>
    <mergeCell ref="F137:F138"/>
    <mergeCell ref="G137:G138"/>
    <mergeCell ref="N155:N156"/>
    <mergeCell ref="L158:L159"/>
    <mergeCell ref="J49:J55"/>
    <mergeCell ref="K57:K58"/>
    <mergeCell ref="L57:L58"/>
    <mergeCell ref="L107:L108"/>
    <mergeCell ref="J111:J112"/>
    <mergeCell ref="J113:J114"/>
    <mergeCell ref="K116:K118"/>
    <mergeCell ref="K86:K93"/>
  </mergeCells>
  <printOptions horizontalCentered="1" verticalCentered="1"/>
  <pageMargins left="0" right="0.1968503937007874" top="0.3937007874015748" bottom="0.3937007874015748" header="0.3937007874015748" footer="0.3937007874015748"/>
  <pageSetup horizontalDpi="600" verticalDpi="600" orientation="landscape" paperSize="9" scale="29" r:id="rId1"/>
  <rowBreaks count="3" manualBreakCount="3">
    <brk id="136" max="255" man="1"/>
    <brk id="150" max="255" man="1"/>
    <brk id="1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F18" sqref="F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2017-04-19T10:45:05Z</cp:lastPrinted>
  <dcterms:created xsi:type="dcterms:W3CDTF">2006-07-26T05:12:50Z</dcterms:created>
  <dcterms:modified xsi:type="dcterms:W3CDTF">2017-11-17T07:16:37Z</dcterms:modified>
  <cp:category/>
  <cp:version/>
  <cp:contentType/>
  <cp:contentStatus/>
</cp:coreProperties>
</file>