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0" i="7"/>
  <c r="F21"/>
  <c r="F22"/>
  <c r="F17" i="9"/>
  <c r="F16"/>
  <c r="F12"/>
  <c r="E16"/>
  <c r="E17"/>
  <c r="E12"/>
  <c r="D12"/>
  <c r="F191" i="8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184"/>
  <c r="F185"/>
  <c r="F186"/>
  <c r="F187"/>
  <c r="F188"/>
  <c r="F189"/>
  <c r="F190"/>
  <c r="F107" i="7"/>
  <c r="F108"/>
  <c r="F109"/>
  <c r="F110"/>
  <c r="F111"/>
  <c r="F112"/>
  <c r="F113"/>
  <c r="F114"/>
  <c r="F115"/>
  <c r="F116"/>
  <c r="F117"/>
  <c r="F118"/>
  <c r="F119"/>
  <c r="E19" i="9"/>
  <c r="E20"/>
  <c r="F137" i="8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6" i="7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19"/>
</calcChain>
</file>

<file path=xl/sharedStrings.xml><?xml version="1.0" encoding="utf-8"?>
<sst xmlns="http://schemas.openxmlformats.org/spreadsheetml/2006/main" count="1061" uniqueCount="610">
  <si>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</si>
  <si>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</si>
  <si>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</si>
  <si>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</si>
  <si>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</si>
  <si>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</si>
  <si>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</si>
  <si>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</si>
  <si>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</si>
  <si>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</si>
  <si>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</si>
  <si>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</si>
  <si>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</si>
  <si>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</si>
  <si>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</si>
  <si>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</si>
  <si>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</si>
  <si>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</si>
  <si>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</si>
  <si>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</si>
  <si>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</si>
  <si>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</si>
  <si>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</si>
  <si>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</si>
  <si>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</si>
  <si>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</si>
  <si>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</si>
  <si>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</si>
  <si>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01.11.2016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</si>
  <si>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</si>
  <si>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 (сельские поселения)</t>
  </si>
  <si>
    <t>Периодичность: годовая</t>
  </si>
  <si>
    <t>Единица измерения: руб.</t>
  </si>
  <si>
    <t>0503117 СВ</t>
  </si>
  <si>
    <t>04225960</t>
  </si>
  <si>
    <t>951</t>
  </si>
  <si>
    <t>60631445</t>
  </si>
  <si>
    <t>10</t>
  </si>
  <si>
    <t>117ss</t>
  </si>
  <si>
    <t>1</t>
  </si>
  <si>
    <t>C:\117ssY01.txt</t>
  </si>
  <si>
    <t>в том числе:</t>
  </si>
  <si>
    <t>-</t>
  </si>
  <si>
    <t>x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</si>
  <si>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</si>
  <si>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</si>
  <si>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</si>
  <si>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</si>
  <si>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</si>
  <si>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</si>
  <si>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</si>
  <si>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</si>
  <si>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</si>
  <si>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</si>
  <si>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</si>
  <si>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</si>
  <si>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</si>
  <si>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</si>
  <si>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</si>
  <si>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</si>
  <si>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</si>
  <si>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</si>
  <si>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</si>
  <si>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</si>
  <si>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</si>
  <si>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</si>
  <si>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</si>
  <si>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</si>
  <si>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</si>
  <si>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</si>
  <si>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</si>
  <si>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</si>
  <si>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</si>
  <si>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</si>
  <si>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58021-06</t>
  </si>
  <si>
    <t>на 01.12.2016 г.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</si>
  <si>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</si>
  <si>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</si>
  <si>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</si>
  <si>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</si>
  <si>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</si>
  <si>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</si>
  <si>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</si>
  <si>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> Прочее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</si>
  <si>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</si>
  <si>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</si>
  <si>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</si>
  <si>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</si>
  <si>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</si>
  <si>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</si>
  <si>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</si>
  <si>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Прочее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</si>
  <si>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</si>
  <si>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</si>
  <si>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</si>
  <si>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</si>
  <si>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авто-мобильный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</si>
  <si>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</si>
  <si>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НАЛОГИ НА СОВОКУПНЫЙ ДОХОД</t>
  </si>
  <si>
    <t> Единый сельскохозяйственный налог</t>
  </si>
  <si>
    <t> Единый сельскохозяйственный налог (пени по соответствующему платежу)</t>
  </si>
  <si>
    <t> Штраф по единому сельскохозяйственному налогу</t>
  </si>
  <si>
    <t> Прочее по единому сельскохозяйственному налогу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</si>
  <si>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</si>
  <si>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</si>
  <si>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</si>
  <si>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</si>
  <si>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</si>
  <si>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</si>
  <si>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</si>
  <si>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</si>
  <si>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</si>
  <si>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Штраф по земельному налогу с организаций, обладающих земельным участком, расположенным в границах сельских поселений</t>
  </si>
  <si>
    <t> Прочие поступления по земельному налогу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</si>
  <si>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</si>
  <si>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</si>
  <si>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</si>
  <si>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Штраф по земельному налогу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</si>
  <si>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(прочие поступления)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</si>
  <si>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</si>
  <si>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</si>
  <si>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</si>
  <si>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</si>
  <si>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</si>
  <si>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</si>
  <si>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</si>
  <si>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сельских поселений (за исключением земельных участков)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</si>
  <si>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</si>
  <si>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</si>
  <si>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</si>
  <si>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</si>
  <si>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</si>
  <si>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</si>
  <si>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</si>
  <si>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</si>
  <si>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</si>
  <si>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</si>
  <si>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</si>
  <si>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</si>
  <si>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</si>
  <si>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 ШТРАФЫ, САНКЦИИ, ВОЗМЕЩЕНИЕ УЩЕРБА</t>
  </si>
  <si>
    <t> 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</si>
  <si>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 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</si>
  <si>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</si>
  <si>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</si>
  <si>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</si>
  <si>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</si>
  <si>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</si>
  <si>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</si>
  <si>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сельских поселений</t>
  </si>
  <si>
    <t> Прочие неналоговые доходы</t>
  </si>
  <si>
    <t> Прочие неналоговые доходы бюджетов сельских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</si>
  <si>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</si>
  <si>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</si>
  <si>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</si>
  <si>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</si>
  <si>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</si>
  <si>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</si>
  <si>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</si>
  <si>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сельских поселений на выполнение передаваемых полномочий субъектов Российской Федерации</t>
  </si>
  <si>
    <t> Иные межбюджетные трансферты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</si>
  <si>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</si>
  <si>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</si>
  <si>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</si>
  <si>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сельских поселений</t>
  </si>
  <si>
    <t> ПРОЧИЕ БЕЗВОЗМЕЗДНЫЕ ПОСТУПЛЕНИЯ</t>
  </si>
  <si>
    <t> Прочие безвозмездные поступления в бюджеты поселений</t>
  </si>
  <si>
    <t> Прочие безвозмездные поступления в бюджеты сельских поселений</t>
  </si>
  <si>
    <t> 010</t>
  </si>
  <si>
    <t> 020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</si>
  <si>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</si>
  <si>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</si>
  <si>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</si>
  <si>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</si>
  <si>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</si>
  <si>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000 1 01 02010 01 2100 110</t>
  </si>
  <si>
    <t>000 1 01 02010 01 3000 110</t>
  </si>
  <si>
    <t>000 1 01 02010 01 4000 110</t>
  </si>
  <si>
    <t>000 1 01 02020 01 0000 110</t>
  </si>
  <si>
    <t>000 1 01 02020 01 1000 110</t>
  </si>
  <si>
    <t>000 1 01 02020 01 2000 110</t>
  </si>
  <si>
    <t>000 1 01 02020 01 2100 110</t>
  </si>
  <si>
    <t>000 1 01 02020 01 3000 110</t>
  </si>
  <si>
    <t>000 1 01 02030 01 0000 110</t>
  </si>
  <si>
    <t>000 1 01 02030 01 1000 110</t>
  </si>
  <si>
    <t>000 1 01 02030 01 2100 110</t>
  </si>
  <si>
    <t>000 1 01 02030 01 3000 110</t>
  </si>
  <si>
    <t>000 1 01 02030 01 4000 110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</si>
  <si>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</si>
  <si>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</si>
  <si>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</si>
  <si>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</si>
  <si>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</si>
  <si>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</si>
  <si>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</si>
  <si>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</si>
  <si>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000 1 05 03000 01 1000 110</t>
  </si>
  <si>
    <t>000 1 05 03010 01 0000 110</t>
  </si>
  <si>
    <t>000 1 05 03010 01 1000 110</t>
  </si>
  <si>
    <t>000 1 05 03010 01 2100 110</t>
  </si>
  <si>
    <t>000 1 05 03010 01 3000 110</t>
  </si>
  <si>
    <t>000 1 05 03010 01 4000 110</t>
  </si>
  <si>
    <t>000 1 06 00000 00 0000 000</t>
  </si>
  <si>
    <t>000 1 06 01000 00 0000 110</t>
  </si>
  <si>
    <t>000 1 06 01030 10 0000 110</t>
  </si>
  <si>
    <t>000 1 06 01030 10 1000 110</t>
  </si>
  <si>
    <t>000 1 06 01030 10 2100 110</t>
  </si>
  <si>
    <t>000 1 06 01030 10 4000 110</t>
  </si>
  <si>
    <t>000 1 06 06000 00 0000 110</t>
  </si>
  <si>
    <t>000 1 06 06030 00 0000 110</t>
  </si>
  <si>
    <t>000 1 06 06033 10 0000 110</t>
  </si>
  <si>
    <t>000 1 06 06033 10 1000 110</t>
  </si>
  <si>
    <t>000 1 06 06033 10 2100 110</t>
  </si>
  <si>
    <t>000 1 06 06033 10 3000 110</t>
  </si>
  <si>
    <t>000 1 06 06033 10 4000 110</t>
  </si>
  <si>
    <t>000 1 06 06040 00 0000 110</t>
  </si>
  <si>
    <t>000 1 06 06043 10 0000 110</t>
  </si>
  <si>
    <t>000 1 06 06043 10 1000 110</t>
  </si>
  <si>
    <t>000 1 06 06043 10 2100 110</t>
  </si>
  <si>
    <t>000 1 06 06043 10 3000 110</t>
  </si>
  <si>
    <t>000 1 06 06043 10 4000 110</t>
  </si>
  <si>
    <t>000 1 11 00000 00 0000 000</t>
  </si>
  <si>
    <t>000 1 11 05000 00 0000 120</t>
  </si>
  <si>
    <t>000 1 11 05020 00 0000 120</t>
  </si>
  <si>
    <t>000 1 11 05025 10 0000 120</t>
  </si>
  <si>
    <t>000 1 11 05030 00 0000 120</t>
  </si>
  <si>
    <t>000 1 11 05035 10 0000 120</t>
  </si>
  <si>
    <t>000 1 11 05070 00 0000 120</t>
  </si>
  <si>
    <t>000 1 11 05075 10 0000 120</t>
  </si>
  <si>
    <t>000 1 11 07000 00 0000 120</t>
  </si>
  <si>
    <t>000 1 11 07010 00 0000 120</t>
  </si>
  <si>
    <t>000 1 11 07015 10 0000 120</t>
  </si>
  <si>
    <t>000 1 11 09000 00 0000 120</t>
  </si>
  <si>
    <t>000 1 11 09040 00 0000 120</t>
  </si>
  <si>
    <t>000 1 11 09045 10 0000 120</t>
  </si>
  <si>
    <t>000 1 14 00000 00 0000 000</t>
  </si>
  <si>
    <t>000 1 14 02000 00 0000 000</t>
  </si>
  <si>
    <t>000 1 14 02050 10 0000 410</t>
  </si>
  <si>
    <t>000 1 14 02053 10 0000 410</t>
  </si>
  <si>
    <t>000 1 14 06000 00 0000 430</t>
  </si>
  <si>
    <t>000 1 14 06020 00 0000 430</t>
  </si>
  <si>
    <t>000 1 14 06025 10 0000 430</t>
  </si>
  <si>
    <t>000 1 16 00000 00 0000 000</t>
  </si>
  <si>
    <t>000 1 16 33000 00 0000 140</t>
  </si>
  <si>
    <t>000 1 16 33050 10 0000 140</t>
  </si>
  <si>
    <t>000 1 16 51000 02 0000 140</t>
  </si>
  <si>
    <t>000 1 16 51040 02 0000 140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</si>
  <si>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</si>
  <si>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</si>
  <si>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</si>
  <si>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</si>
  <si>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</si>
  <si>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000 1 17 05000 00 0000 180</t>
  </si>
  <si>
    <t>000 1 17 05050 10 0000 180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</si>
  <si>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</si>
  <si>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</si>
  <si>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</si>
  <si>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</si>
  <si>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</si>
  <si>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</si>
  <si>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</si>
  <si>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</si>
  <si>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</si>
  <si>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</si>
  <si>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</si>
  <si>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</si>
  <si>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</si>
  <si>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000 2 07 00000 00 0000 180</t>
  </si>
  <si>
    <t>000 2 07 05000 10 0000 180</t>
  </si>
  <si>
    <t>000 2 07 05030 10 0000 180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</si>
  <si>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</si>
  <si>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</si>
  <si>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</si>
  <si>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</si>
  <si>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Муниципальная программа «Развитие муниципальной службы В Матвеево-Курганском сельском поселении»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</si>
  <si>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</si>
  <si>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</t>
  </si>
  <si>
    <t> Фонд оплаты труда государственных (муниципальных) органов</t>
  </si>
  <si>
    <t> Иные выплаты персоналу государственных (муниципальных) органов, за исключением фонда оплаты труда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</si>
  <si>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</si>
  <si>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Расходы на обеспечение функций муниципального органа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</si>
  <si>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Прочая закупка товаров, работ и услуг для обеспечения государственных (муниципальных) нужд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</si>
  <si>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</si>
  <si>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</si>
  <si>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 Уплата прочих налогов, сборов</t>
  </si>
  <si>
    <t> Уплата иных платежей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</si>
  <si>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</si>
  <si>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 xml:space="preserve"> Межбюджетные трансферты на осуществление полномочий по вопросам архитектуры, градостроительства и территориального развития в рамках подпрограммы «Развитие муниципальной службы, дополнительное профессиональное образование лиц, занятых в системе местного </t>
  </si>
  <si>
    <t> 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</t>
  </si>
  <si>
    <t> Межбюджетные трансферты на осуществление полномочий по вопросам муниципального земельного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</t>
  </si>
  <si>
    <t xml:space="preserve"> Межбюджетные трансферты на осуществление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</si>
  <si>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</si>
  <si>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 в Матвеево</t>
  </si>
  <si>
    <t> Непрограммные расходы государственных органов Ростовской области</t>
  </si>
  <si>
    <t> Реализация направления расходов в рамках не программных расходов муниципального органа сельского поселения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</si>
  <si>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</si>
  <si>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Обеспечение проведения выборов и референдумов</t>
  </si>
  <si>
    <t> Подготовка и проведение выборов в органы местного самоуправления в рамках не программных расходов муниципального органа сельского поселения</t>
  </si>
  <si>
    <t> Специальные расходы</t>
  </si>
  <si>
    <t> Другие общегосударственные вопросы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</si>
  <si>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</si>
  <si>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Межбюджетные трансферты на осуществление полномочий по вопросам архитектуры, градостроительства и территориального развития в рамках не программных расходов муниципального органа сельского поселения.</t>
  </si>
  <si>
    <t> Условно утвержденные расходы в рамках не программных расходов муниципального органа сельского поселения</t>
  </si>
  <si>
    <t> Исполнение судебных актов по искам к Матвеево - Курганскому сельскому поселению о возмещении вреда, причиненного незаконными действиями (бездействием) муниципального органа сельского поселения либо их должностных лиц рамках не программных расходов муници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</si>
  <si>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</si>
  <si>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</si>
  <si>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</si>
  <si>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Муниципальная программа «Обеспечение общественного порядка и противодействие преступности в Матвеево-Курганском сельском поселении»</t>
  </si>
  <si>
    <t> Подпрограмма «Укрепление общественного порядка и противодействие преступности»</t>
  </si>
  <si>
    <t> 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</si>
  <si>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</si>
  <si>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Подпрограмма «Противодействие терроризму и экстремизму»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</si>
  <si>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</si>
  <si>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Подпрограмма «Противодействие коррупции»</t>
  </si>
  <si>
    <t> 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</t>
  </si>
  <si>
    <t> Подпрограмма «Комплексные меры противодействия злоупотреблению наркотиками и их незаконному обороту»</t>
  </si>
  <si>
    <t xml:space="preserve"> Изготовление и размещение тематической полиграфической продукции в местах массового пребывания молодежи,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</t>
  </si>
  <si>
    <t> 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</si>
  <si>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</si>
  <si>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</si>
  <si>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Закупка товаров, работ, услуг в целях капитального ремонта государственного (муниципального) имущества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</si>
  <si>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</si>
  <si>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</si>
  <si>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</si>
  <si>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модернизации и поддержанию в готовности системы оповещения населения Матвеево - Курганского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</t>
  </si>
  <si>
    <t> Межбюджетные трансферты на осуществление полномочий по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</t>
  </si>
  <si>
    <t> Подпрограмма «Обеспечение безопасности на воде»</t>
  </si>
  <si>
    <t> 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</t>
  </si>
  <si>
    <t> Национальная экономика</t>
  </si>
  <si>
    <t> Транспорт</t>
  </si>
  <si>
    <t> Муниципальная программа «Развитие транспортной системы Матвеево-Курганского сельского поселения»</t>
  </si>
  <si>
    <t> Подпрограмма «Развитие транспортной инфраструктуры»</t>
  </si>
  <si>
    <t> Предоставление субсидий «Перевозчику» на возмещение недополученных доходов, связанных с установлением тарифов на перевозку пассажиров и багажа автомобильным транспортом на внутрипоселковых маршрутах ниже экономически обоснованных в рамках подпрограммы «Р</t>
  </si>
  <si>
    <t> Субсидии юридическим лицам (кроме некоммерческих организаций), индивидуальным предпринимателям, физическим лицам</t>
  </si>
  <si>
    <t>  Дорожное хозяйство (дорожные фонды)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</si>
  <si>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</si>
  <si>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</si>
  <si>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</si>
  <si>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Расходы на ремонт и содержание автомобильных дорог общего пользования местного значения за счет средств субсидий областного бюджета в рамках подпрограммы «Развитие транспортной инфраструктуры» муниципальной программы «Развитие транспортной системы Матвее</t>
  </si>
  <si>
    <t> Мероприятия по обеспечению содержания имущества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</t>
  </si>
  <si>
    <t> Уплата налога на имущество организаций и земельного налога</t>
  </si>
  <si>
    <t> Реализация направления расходов в рамках подпрограммы «Развитие транспортной инфраструктуры» муниципальной программы «Развитие транспортной системы» муниципальной программы «Развитие транспортной системы Матвеево-Курганского сельского поселения»</t>
  </si>
  <si>
    <t> Софинансирование средств областного бюджета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«Развитие транспортной системы Матвеево - Кур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</si>
  <si>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</si>
  <si>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</si>
  <si>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Жилищно-коммунальное хозяйство</t>
  </si>
  <si>
    <t> Жилищное хозяйство</t>
  </si>
  <si>
    <t> «Обеспечение качественными жилищно - коммунальными услугами населения Матвеево-Курганского сельского поселения»</t>
  </si>
  <si>
    <t> Подпрограмма «Развитие жилищного хозяйства»</t>
  </si>
  <si>
    <t> Расходы на информирование населения по вопросам управления многоквартирными домами и энергоэффективности в жилищной сфере в рамках подпрограммы «Развитие жилищного хозяйства» муниципальной программы «Обеспечение качественными жилищно-коммунальными услуга</t>
  </si>
  <si>
    <t xml:space="preserve"> 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</t>
  </si>
  <si>
    <t> 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«Развитие жилищного хозяйства» муниципа</t>
  </si>
  <si>
    <t> Капитальные вложения в объекты недвижимого имущества государственной (муниципальной) собственности</t>
  </si>
  <si>
    <t> Бюджетные инвестиции в объекты капитального строительства государственной (муниципальной) собственности</t>
  </si>
  <si>
    <t> Софинансирование средств областного бюджета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«Ра</t>
  </si>
  <si>
    <t> Коммунальное хозяйство</t>
  </si>
  <si>
    <t> Подпрограмма «Развитие коммунального хозяйства»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</si>
  <si>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</si>
  <si>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Расходы на обеспечение мероприятий по строительству и реконструкции объектов водопроводно-канализационного хозяйства в рамках подпрограммы «Развитие коммунального хозяйства» муниципальной программы «Обеспечение качественными жилищно-коммунальными услугам</t>
  </si>
  <si>
    <t> Мероприятия по обеспечению содержания имущества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</si>
  <si>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Софинансирование средств областного бюджета на обеспечение мероприятий по строительству и реконструкции объектов водопроводно-канализационного хозяйства, в рамках подпрограммы «Развитие коммунального хозяйства» муниципальной программы «Обеспечение качест</t>
  </si>
  <si>
    <t> Благоустройство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</si>
  <si>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</si>
  <si>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</si>
  <si>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</si>
  <si>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</si>
  <si>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</si>
  <si>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Образование</t>
  </si>
  <si>
    <t> Профессиональная подготовка, переподготовка и повышение квалификации</t>
  </si>
  <si>
    <t> Культура, кинематография</t>
  </si>
  <si>
    <t> Культура</t>
  </si>
  <si>
    <t> Муниципальная программа «Развитие культуры в Матвеево-Курганско сельском поселении»</t>
  </si>
  <si>
    <t> Подпрограмма «Дома культуры и другие учреждения культуры»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</si>
  <si>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</si>
  <si>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> Фонд оплаты труда учреждений</t>
  </si>
  <si>
    <t> Взносы по обязательному социальному страхованию на выплаты по оплате труда работников и иные выплаты работникам учреждений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</si>
  <si>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</si>
  <si>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Расходы на повышение заработной платыза счет средств областного бюджета работникам муниципальных учреждений культуры в рамках подпрограммы «Дома культуры и другие учреждения культуры» муниципальной программы «Развитие культуры в Матвеево - Курганском сел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</si>
  <si>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</si>
  <si>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Софинансирование средств областного бюджета на повышение заработной платы работникам муниципальных учреждений культуры в рамках подпрограммы «Дома культуры и другие учреждения культуры» муниципальной программы «Развитие культуры в Матвеево - Курганском с</t>
  </si>
  <si>
    <t> Подпрограмма «Развитие библиотечного дела»</t>
  </si>
  <si>
    <t> 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 - Курганском сельском поселении»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</si>
  <si>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библиотечного дела» муниципальной программы «Развитие культуры в Матвеево - Курганском сельск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</si>
  <si>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</si>
  <si>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Социальная политика</t>
  </si>
  <si>
    <t> Пенсионное обеспечение</t>
  </si>
  <si>
    <t> Муниципальная программа «Социальная поддержка граждан в Матвеево - Курганском сельском поселении»</t>
  </si>
  <si>
    <t> Подпрограмма «Социальная поддержка отдельных категорий граждан»</t>
  </si>
  <si>
    <t> 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</t>
  </si>
  <si>
    <t> Физическая культура и спорт</t>
  </si>
  <si>
    <t> Другие вопросы в области физической культуры и спорта</t>
  </si>
  <si>
    <t> Муниципальная программа «Развитие физической культуры и спорта в Матвеево-Курганском сельском поселении»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</si>
  <si>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</si>
  <si>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</si>
  <si>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 Результат исполнения бюджета (дефицит "-", профицит "+")</t>
  </si>
  <si>
    <t>951 0000 0000000000 000</t>
  </si>
  <si>
    <t>951 0100 0000000000 000</t>
  </si>
  <si>
    <t>951 0102 0000000000 000</t>
  </si>
  <si>
    <t>951 0102 2200000000 000</t>
  </si>
  <si>
    <t>951 0102 2210000000 000</t>
  </si>
  <si>
    <t>951 0102 2210000110 000</t>
  </si>
  <si>
    <t>951 0102 2210000110 121</t>
  </si>
  <si>
    <t>951 0102 2210000110 122</t>
  </si>
  <si>
    <t>951 0102 2210000110 129</t>
  </si>
  <si>
    <t>951 0102 2210000190 000</t>
  </si>
  <si>
    <t>951 0102 2210000190 244</t>
  </si>
  <si>
    <t>951 0104 0000000000 000</t>
  </si>
  <si>
    <t>951 0104 2200000000 000</t>
  </si>
  <si>
    <t>951 0104 2210000000 000</t>
  </si>
  <si>
    <t>951 0104 2210000110 000</t>
  </si>
  <si>
    <t>951 0104 2210000110 121</t>
  </si>
  <si>
    <t>951 0104 2210000110 122</t>
  </si>
  <si>
    <t>951 0104 2210000110 123</t>
  </si>
  <si>
    <t>951 0104 2210000110 129</t>
  </si>
  <si>
    <t>951 0104 2210000190 000</t>
  </si>
  <si>
    <t>951 0104 2210000190 244</t>
  </si>
  <si>
    <t>951 0104 2210000190 852</t>
  </si>
  <si>
    <t>951 0104 2210000190 853</t>
  </si>
  <si>
    <t>951 0104 2210021010 000</t>
  </si>
  <si>
    <t>951 0104 2210021010 244</t>
  </si>
  <si>
    <t>951 0104 2210085030 000</t>
  </si>
  <si>
    <t>951 0104 2210085030 540</t>
  </si>
  <si>
    <t>951 0104 2210085050 000</t>
  </si>
  <si>
    <t>951 0104 2210085050 540</t>
  </si>
  <si>
    <t>951 0104 2210085060 000</t>
  </si>
  <si>
    <t>951 0104 2210085060 540</t>
  </si>
  <si>
    <t>951 0104 2210085070 000</t>
  </si>
  <si>
    <t>951 0104 2210085070 540</t>
  </si>
  <si>
    <t>951 0104 2220000000 000</t>
  </si>
  <si>
    <t>951 0104 2220000190 000</t>
  </si>
  <si>
    <t>951 0104 2220000190 244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</si>
  <si>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</si>
  <si>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</si>
  <si>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</si>
  <si>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</si>
  <si>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</si>
  <si>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</si>
  <si>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</si>
  <si>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951 0107 9990090450 000</t>
  </si>
  <si>
    <t>951 0107 9990090450 244</t>
  </si>
  <si>
    <t>951 0107 9990090450 880</t>
  </si>
  <si>
    <t>951 0113 0000000000 000</t>
  </si>
  <si>
    <t>951 0113 2200000000 000</t>
  </si>
  <si>
    <t>951 0113 2220000000 000</t>
  </si>
  <si>
    <t>951 0113 2220000190 000</t>
  </si>
  <si>
    <t>951 0113 2220000190 244</t>
  </si>
  <si>
    <t>951 0113 2220000190 853</t>
  </si>
  <si>
    <t>951 0113 9900000000 000</t>
  </si>
  <si>
    <t>951 0113 9990000000 000</t>
  </si>
  <si>
    <t>951 0113 9990022960 000</t>
  </si>
  <si>
    <t>951 0113 9990022960 244</t>
  </si>
  <si>
    <t>951 0113 9990022960 540</t>
  </si>
  <si>
    <t>951 0113 9990085030 000</t>
  </si>
  <si>
    <t>951 0113 9990085030 540</t>
  </si>
  <si>
    <t>951 0113 9990090110 000</t>
  </si>
  <si>
    <t>951 0113 9990090110 880</t>
  </si>
  <si>
    <t>951 0113 9990090120 000</t>
  </si>
  <si>
    <t>951 0113 9990090120 831</t>
  </si>
  <si>
    <t>951 0300 0000000000 000</t>
  </si>
  <si>
    <t>951 0309 0000000000 000</t>
  </si>
  <si>
    <t>951 0309 0900000000 000</t>
  </si>
  <si>
    <t>951 0309 0910000000 000</t>
  </si>
  <si>
    <t>951 0309 0910021500 000</t>
  </si>
  <si>
    <t>951 0309 0910021500 244</t>
  </si>
  <si>
    <t>951 0309 0910021510 000</t>
  </si>
  <si>
    <t>951 0309 0910021510 244</t>
  </si>
  <si>
    <t>951 0309 0920000000 000</t>
  </si>
  <si>
    <t>951 0309 0920021530 000</t>
  </si>
  <si>
    <t>951 0309 0920021530 244</t>
  </si>
  <si>
    <t>951 0309 0930000000 000</t>
  </si>
  <si>
    <t>951 0309 0930021540 000</t>
  </si>
  <si>
    <t>951 0309 0930021540 244</t>
  </si>
  <si>
    <t>951 0309 0940000000 000</t>
  </si>
  <si>
    <t>951 0309 0940021570 000</t>
  </si>
  <si>
    <t>951 0309 0940021570 244</t>
  </si>
  <si>
    <t>951 0309 1000000000 000</t>
  </si>
  <si>
    <t>951 0309 1010000000 000</t>
  </si>
  <si>
    <t>951 0309 1010021600 000</t>
  </si>
  <si>
    <t>951 0309 1010021600 243</t>
  </si>
  <si>
    <t>951 0309 1010021600 244</t>
  </si>
  <si>
    <t>951 0309 1020000000 000</t>
  </si>
  <si>
    <t>951 0309 1020021610 000</t>
  </si>
  <si>
    <t>951 0309 1020021610 244</t>
  </si>
  <si>
    <t>951 0309 1020021620 000</t>
  </si>
  <si>
    <t>951 0309 1020021620 244</t>
  </si>
  <si>
    <t>951 0309 1020021630 000</t>
  </si>
  <si>
    <t>951 0309 1020021630 244</t>
  </si>
  <si>
    <t>951 0309 1020085020 000</t>
  </si>
  <si>
    <t>951 0309 1020085020 540</t>
  </si>
  <si>
    <t>951 0309 1030000000 000</t>
  </si>
  <si>
    <t>951 0309 1030021640 000</t>
  </si>
  <si>
    <t>951 0309 1030021640 244</t>
  </si>
  <si>
    <t>951 0309 9900000000 000</t>
  </si>
  <si>
    <t>951 0309 9990000000 000</t>
  </si>
  <si>
    <t>951 0309 9990099990 000</t>
  </si>
  <si>
    <t>951 0309 9990099990 244</t>
  </si>
  <si>
    <t>951 0400 0000000000 000</t>
  </si>
  <si>
    <t>951 0408 0000000000 000</t>
  </si>
  <si>
    <t>951 0408 1600000000 000</t>
  </si>
  <si>
    <t>951 0408 1610000000 000</t>
  </si>
  <si>
    <t>951 0408 1610000870 000</t>
  </si>
  <si>
    <t>951 0408 1610000870 810</t>
  </si>
  <si>
    <t>951 0409 0000000000 000</t>
  </si>
  <si>
    <t>951 0409 1600000000 000</t>
  </si>
  <si>
    <t>951 0409 1610000000 000</t>
  </si>
  <si>
    <t>951 0409 1610022400 000</t>
  </si>
  <si>
    <t>951 0409 1610022400 244</t>
  </si>
  <si>
    <t>951 0409 1610022410 000</t>
  </si>
  <si>
    <t>951 0409 1610022410 244</t>
  </si>
  <si>
    <t>951 0409 1610022410 831</t>
  </si>
  <si>
    <t>951 0409 1610022450 000</t>
  </si>
  <si>
    <t>951 0409 1610022450 243</t>
  </si>
  <si>
    <t>951 0409 1610073510 000</t>
  </si>
  <si>
    <t>951 0409 1610073510 244</t>
  </si>
  <si>
    <t>951 0409 1610090210 000</t>
  </si>
  <si>
    <t>951 0409 1610090210 851</t>
  </si>
  <si>
    <t>951 0409 1610099990 000</t>
  </si>
  <si>
    <t>951 0409 1610099990 853</t>
  </si>
  <si>
    <t>951 0409 16100S3510 000</t>
  </si>
  <si>
    <t>951 0409 16100S3510 244</t>
  </si>
  <si>
    <t>951 0409 1620000000 000</t>
  </si>
  <si>
    <t>951 0409 1620022460 000</t>
  </si>
  <si>
    <t>951 0409 1620022460 244</t>
  </si>
  <si>
    <t>951 0500 0000000000 000</t>
  </si>
  <si>
    <t>951 0501 0000000000 000</t>
  </si>
  <si>
    <t>951 0501 0700000000 000</t>
  </si>
  <si>
    <t>951 0501 0710000000 000</t>
  </si>
  <si>
    <t>951 0501 0710021380 000</t>
  </si>
  <si>
    <t>951 0501 0710021380 244</t>
  </si>
  <si>
    <t>951 0501 0710023310 000</t>
  </si>
  <si>
    <t>951 0501 0710023310 244</t>
  </si>
  <si>
    <t>951 0501 0710073160 000</t>
  </si>
  <si>
    <t>951 0501 0710073160 400</t>
  </si>
  <si>
    <t>951 0501 0710073160 414</t>
  </si>
  <si>
    <t>951 0501 07100S3160 000</t>
  </si>
  <si>
    <t>951 0501 07100S3160 414</t>
  </si>
  <si>
    <t>951 0502 0000000000 000</t>
  </si>
  <si>
    <t>951 0502 0700000000 000</t>
  </si>
  <si>
    <t>951 0502 0720000000 000</t>
  </si>
  <si>
    <t>951 0502 0720021410 000</t>
  </si>
  <si>
    <t>951 0502 0720021410 243</t>
  </si>
  <si>
    <t>951 0502 0720021410 244</t>
  </si>
  <si>
    <t>951 0502 0720021410 852</t>
  </si>
  <si>
    <t>951 0502 0720073190 000</t>
  </si>
  <si>
    <t>951 0502 0720073190 414</t>
  </si>
  <si>
    <t>951 0502 0720090210 000</t>
  </si>
  <si>
    <t>951 0502 0720090210 851</t>
  </si>
  <si>
    <t>951 0502 07200S3190 000</t>
  </si>
  <si>
    <t>951 0502 07200S3190 414</t>
  </si>
  <si>
    <t>951 0503 0000000000 000</t>
  </si>
  <si>
    <t>951 0503 0700000000 000</t>
  </si>
  <si>
    <t>951 0503 0730000000 000</t>
  </si>
  <si>
    <t>951 0503 0730021420 000</t>
  </si>
  <si>
    <t>951 0503 0730021420 244</t>
  </si>
  <si>
    <t>951 0503 0730021430 000</t>
  </si>
  <si>
    <t>951 0503 0730021430 244</t>
  </si>
  <si>
    <t>951 0503 0730021440 000</t>
  </si>
  <si>
    <t>951 0503 0730021440 244</t>
  </si>
  <si>
    <t>951 0503 0730021450 000</t>
  </si>
  <si>
    <t>951 0503 0730021450 244</t>
  </si>
  <si>
    <t>951 0700 0000000000 000</t>
  </si>
  <si>
    <t>951 0705 0000000000 000</t>
  </si>
  <si>
    <t>951 0705 2200000000 000</t>
  </si>
  <si>
    <t>951 0705 2210000000 000</t>
  </si>
  <si>
    <t>951 0705 2210000190 000</t>
  </si>
  <si>
    <t>951 0705 2210000190 244</t>
  </si>
  <si>
    <t>951 0800 0000000000 000</t>
  </si>
  <si>
    <t>951 0801 0000000000 000</t>
  </si>
  <si>
    <t>951 0801 1100000000 000</t>
  </si>
  <si>
    <t>951 0801 1110000000 000</t>
  </si>
  <si>
    <t>951 0801 1110000590 000</t>
  </si>
  <si>
    <t>951 0801 1110000590 111</t>
  </si>
  <si>
    <t>951 0801 1110000590 119</t>
  </si>
  <si>
    <t>951 0801 1110000590 244</t>
  </si>
  <si>
    <t>951 0801 1110000590 852</t>
  </si>
  <si>
    <t>951 0801 1110000590 853</t>
  </si>
  <si>
    <t>951 0801 1110021730 000</t>
  </si>
  <si>
    <t>951 0801 1110021730 244</t>
  </si>
  <si>
    <t>951 0801 1110073850 000</t>
  </si>
  <si>
    <t>951 0801 1110073850 111</t>
  </si>
  <si>
    <t>951 0801 1110073850 119</t>
  </si>
  <si>
    <t>951 0801 1110090210 000</t>
  </si>
  <si>
    <t>951 0801 1110090210 851</t>
  </si>
  <si>
    <t>951 0801 11100S3850 000</t>
  </si>
  <si>
    <t>951 0801 11100S3850 111</t>
  </si>
  <si>
    <t>951 0801 11100S3850 119</t>
  </si>
  <si>
    <t>951 0801 1120000000 000</t>
  </si>
  <si>
    <t>951 0801 1120000590 000</t>
  </si>
  <si>
    <t>951 0801 1120000590 111</t>
  </si>
  <si>
    <t>951 0801 1120000590 119</t>
  </si>
  <si>
    <t>951 0801 1120000590 244</t>
  </si>
  <si>
    <t>951 0801 1120000590 852</t>
  </si>
  <si>
    <t>951 0801 1120021730 000</t>
  </si>
  <si>
    <t>951 0801 1120021730 244</t>
  </si>
  <si>
    <t>951 0801 1120090210 000</t>
  </si>
  <si>
    <t>951 0801 1120090210 851</t>
  </si>
  <si>
    <t>951 1000 0000000000 000</t>
  </si>
  <si>
    <t>951 1001 0000000000 000</t>
  </si>
  <si>
    <t>951 1001 0400000000 000</t>
  </si>
  <si>
    <t>951 1001 0410000000 000</t>
  </si>
  <si>
    <t>951 1001 0410085010 000</t>
  </si>
  <si>
    <t>951 1001 0410085010 540</t>
  </si>
  <si>
    <t>951 1100 0000000000 000</t>
  </si>
  <si>
    <t>951 1105 0000000000 000</t>
  </si>
  <si>
    <t>951 1105 1300000000 000</t>
  </si>
  <si>
    <t>951 1105 1310000000 000</t>
  </si>
  <si>
    <t>951 1105 1310021950 000</t>
  </si>
  <si>
    <t>951 1105 1310021950 244</t>
  </si>
  <si>
    <t> 200</t>
  </si>
  <si>
    <t> 450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</si>
</sst>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7" formatCode="#,##0.00_ ;\-#,##0.00\ 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29" xfId="0" applyNumberFormat="1" applyFont="1" applyBorder="1" applyAlignment="1">
      <alignment horizontal="left" wrapText="1"/>
    </xf>
    <xf numFmtId="49" fontId="0" fillId="0" borderId="2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wrapText="1"/>
    </xf>
    <xf numFmtId="167" fontId="5" fillId="0" borderId="16" xfId="0" applyNumberFormat="1" applyFont="1" applyFill="1" applyBorder="1" applyAlignment="1">
      <alignment horizontal="center" wrapText="1"/>
    </xf>
    <xf numFmtId="49" fontId="1" fillId="0" borderId="23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192"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9"/>
  <sheetViews>
    <sheetView showGridLines="0" tabSelected="1" workbookViewId="0">
      <selection activeCell="F23" sqref="F23"/>
    </sheetView>
  </sheetViews>
  <sheetFormatPr defaultRowHeight="12.75"/>
  <cols>
    <col min="1" max="1" width="43.7109375" customWidth="1"/>
    <col min="2" max="2" width="6.140625" customWidth="1"/>
    <col min="3" max="3" width="23.42578125" customWidth="1"/>
    <col min="4" max="4" width="17.42578125" customWidth="1"/>
    <col min="5" max="5" width="15.42578125" customWidth="1"/>
    <col min="6" max="6" width="16.85546875" customWidth="1"/>
    <col min="7" max="7" width="9.7109375" customWidth="1"/>
    <col min="8" max="8" width="9.140625" hidden="1" customWidth="1"/>
  </cols>
  <sheetData>
    <row r="1" spans="1:8" ht="16.899999999999999" customHeight="1">
      <c r="A1" s="66"/>
      <c r="B1" s="66"/>
      <c r="C1" s="66"/>
      <c r="D1" s="66"/>
      <c r="E1" s="3"/>
      <c r="F1" s="4"/>
      <c r="H1" s="1" t="s">
        <v>27</v>
      </c>
    </row>
    <row r="2" spans="1:8" ht="16.899999999999999" customHeight="1" thickBot="1">
      <c r="A2" s="66" t="s">
        <v>24</v>
      </c>
      <c r="B2" s="66"/>
      <c r="C2" s="66"/>
      <c r="D2" s="66"/>
      <c r="E2" s="29"/>
      <c r="F2" s="10" t="s">
        <v>3</v>
      </c>
    </row>
    <row r="3" spans="1:8">
      <c r="A3" s="2"/>
      <c r="B3" s="2"/>
      <c r="C3" s="2"/>
      <c r="D3" s="1"/>
      <c r="E3" s="30" t="s">
        <v>8</v>
      </c>
      <c r="F3" s="7" t="s">
        <v>33</v>
      </c>
      <c r="H3" s="1" t="s">
        <v>40</v>
      </c>
    </row>
    <row r="4" spans="1:8" ht="14.25" customHeight="1">
      <c r="A4" s="67" t="s">
        <v>75</v>
      </c>
      <c r="B4" s="67"/>
      <c r="C4" s="67"/>
      <c r="D4" s="67"/>
      <c r="E4" s="33" t="s">
        <v>7</v>
      </c>
      <c r="F4" s="22">
        <v>42705</v>
      </c>
      <c r="H4" s="1" t="s">
        <v>28</v>
      </c>
    </row>
    <row r="5" spans="1:8">
      <c r="A5" s="2"/>
      <c r="B5" s="2"/>
      <c r="C5" s="2"/>
      <c r="D5" s="1"/>
      <c r="E5" s="33" t="s">
        <v>5</v>
      </c>
      <c r="F5" s="25" t="s">
        <v>34</v>
      </c>
      <c r="H5" s="1" t="s">
        <v>38</v>
      </c>
    </row>
    <row r="6" spans="1:8">
      <c r="A6" s="6" t="s">
        <v>19</v>
      </c>
      <c r="B6" s="68" t="s">
        <v>29</v>
      </c>
      <c r="C6" s="69"/>
      <c r="D6" s="69"/>
      <c r="E6" s="33" t="s">
        <v>20</v>
      </c>
      <c r="F6" s="25" t="s">
        <v>35</v>
      </c>
      <c r="H6" s="1" t="s">
        <v>2</v>
      </c>
    </row>
    <row r="7" spans="1:8" ht="22.5" customHeight="1">
      <c r="A7" s="6" t="s">
        <v>12</v>
      </c>
      <c r="B7" s="70" t="s">
        <v>30</v>
      </c>
      <c r="C7" s="70"/>
      <c r="D7" s="70"/>
      <c r="E7" s="33" t="s">
        <v>26</v>
      </c>
      <c r="F7" s="34" t="s">
        <v>36</v>
      </c>
    </row>
    <row r="8" spans="1:8">
      <c r="A8" s="6" t="s">
        <v>31</v>
      </c>
      <c r="B8" s="6"/>
      <c r="C8" s="6"/>
      <c r="D8" s="5"/>
      <c r="E8" s="33"/>
      <c r="F8" s="8" t="s">
        <v>37</v>
      </c>
    </row>
    <row r="9" spans="1:8" ht="13.5" thickBot="1">
      <c r="A9" s="6" t="s">
        <v>32</v>
      </c>
      <c r="B9" s="6"/>
      <c r="C9" s="16"/>
      <c r="D9" s="5"/>
      <c r="E9" s="33" t="s">
        <v>6</v>
      </c>
      <c r="F9" s="9" t="s">
        <v>0</v>
      </c>
      <c r="H9" s="1" t="s">
        <v>39</v>
      </c>
    </row>
    <row r="10" spans="1:8" ht="20.25" customHeight="1" thickBot="1">
      <c r="A10" s="71" t="s">
        <v>17</v>
      </c>
      <c r="B10" s="71"/>
      <c r="C10" s="71"/>
      <c r="D10" s="71"/>
      <c r="E10" s="24"/>
      <c r="F10" s="11"/>
    </row>
    <row r="11" spans="1:8" ht="4.3499999999999996" customHeight="1">
      <c r="A11" s="54" t="s">
        <v>4</v>
      </c>
      <c r="B11" s="57" t="s">
        <v>9</v>
      </c>
      <c r="C11" s="57" t="s">
        <v>21</v>
      </c>
      <c r="D11" s="60" t="s">
        <v>14</v>
      </c>
      <c r="E11" s="60" t="s">
        <v>10</v>
      </c>
      <c r="F11" s="63" t="s">
        <v>13</v>
      </c>
    </row>
    <row r="12" spans="1:8" ht="3.6" customHeight="1">
      <c r="A12" s="55"/>
      <c r="B12" s="58"/>
      <c r="C12" s="58"/>
      <c r="D12" s="61"/>
      <c r="E12" s="61"/>
      <c r="F12" s="64"/>
    </row>
    <row r="13" spans="1:8" ht="3" customHeight="1">
      <c r="A13" s="55"/>
      <c r="B13" s="58"/>
      <c r="C13" s="58"/>
      <c r="D13" s="61"/>
      <c r="E13" s="61"/>
      <c r="F13" s="64"/>
    </row>
    <row r="14" spans="1:8" ht="3" customHeight="1">
      <c r="A14" s="55"/>
      <c r="B14" s="58"/>
      <c r="C14" s="58"/>
      <c r="D14" s="61"/>
      <c r="E14" s="61"/>
      <c r="F14" s="64"/>
    </row>
    <row r="15" spans="1:8" ht="3" customHeight="1">
      <c r="A15" s="55"/>
      <c r="B15" s="58"/>
      <c r="C15" s="58"/>
      <c r="D15" s="61"/>
      <c r="E15" s="61"/>
      <c r="F15" s="64"/>
    </row>
    <row r="16" spans="1:8" ht="3" customHeight="1">
      <c r="A16" s="55"/>
      <c r="B16" s="58"/>
      <c r="C16" s="58"/>
      <c r="D16" s="61"/>
      <c r="E16" s="61"/>
      <c r="F16" s="64"/>
    </row>
    <row r="17" spans="1:6" ht="23.45" customHeight="1">
      <c r="A17" s="56"/>
      <c r="B17" s="59"/>
      <c r="C17" s="59"/>
      <c r="D17" s="62"/>
      <c r="E17" s="62"/>
      <c r="F17" s="65"/>
    </row>
    <row r="18" spans="1:6" ht="12.6" customHeight="1">
      <c r="A18" s="81">
        <v>1</v>
      </c>
      <c r="B18" s="83">
        <v>2</v>
      </c>
      <c r="C18" s="84">
        <v>3</v>
      </c>
      <c r="D18" s="85" t="s">
        <v>1</v>
      </c>
      <c r="E18" s="86" t="s">
        <v>2</v>
      </c>
      <c r="F18" s="89" t="s">
        <v>11</v>
      </c>
    </row>
    <row r="19" spans="1:6">
      <c r="A19" s="82" t="s">
        <v>76</v>
      </c>
      <c r="B19" s="87" t="s">
        <v>168</v>
      </c>
      <c r="C19" s="87" t="s">
        <v>27</v>
      </c>
      <c r="D19" s="88">
        <v>71226700</v>
      </c>
      <c r="E19" s="88">
        <v>44352282.880000003</v>
      </c>
      <c r="F19" s="90">
        <f>IF(OR(D19="-",E19=D19),"-",D19-IF(E19="-",0,E19))</f>
        <v>26874417.119999997</v>
      </c>
    </row>
    <row r="20" spans="1:6">
      <c r="A20" s="82" t="s">
        <v>77</v>
      </c>
      <c r="B20" s="87" t="s">
        <v>169</v>
      </c>
      <c r="C20" s="87" t="s">
        <v>170</v>
      </c>
      <c r="D20" s="88">
        <v>54386600</v>
      </c>
      <c r="E20" s="88">
        <v>39548365.280000001</v>
      </c>
      <c r="F20" s="90">
        <f t="shared" ref="F20:F22" si="0">IF(OR(D20="-",E20=D20),"-",D20-IF(E20="-",0,E20))</f>
        <v>14838234.719999999</v>
      </c>
    </row>
    <row r="21" spans="1:6">
      <c r="A21" s="82" t="s">
        <v>78</v>
      </c>
      <c r="B21" s="87" t="s">
        <v>169</v>
      </c>
      <c r="C21" s="87" t="s">
        <v>171</v>
      </c>
      <c r="D21" s="88">
        <v>15225800</v>
      </c>
      <c r="E21" s="88">
        <v>13340268.92</v>
      </c>
      <c r="F21" s="90">
        <f t="shared" si="0"/>
        <v>1885531.08</v>
      </c>
    </row>
    <row r="22" spans="1:6">
      <c r="A22" s="82" t="s">
        <v>79</v>
      </c>
      <c r="B22" s="87" t="s">
        <v>169</v>
      </c>
      <c r="C22" s="87" t="s">
        <v>172</v>
      </c>
      <c r="D22" s="88">
        <v>15225800</v>
      </c>
      <c r="E22" s="88">
        <v>13340268.92</v>
      </c>
      <c r="F22" s="90">
        <f t="shared" si="0"/>
        <v>1885531.08</v>
      </c>
    </row>
    <row r="23" spans="1:6" ht="67.5">
      <c r="A23" s="82" t="s">
        <v>80</v>
      </c>
      <c r="B23" s="87" t="s">
        <v>169</v>
      </c>
      <c r="C23" s="87" t="s">
        <v>173</v>
      </c>
      <c r="D23" s="88">
        <v>15062200</v>
      </c>
      <c r="E23" s="88">
        <v>13157960.16</v>
      </c>
      <c r="F23" s="91">
        <f t="shared" ref="F21:F52" si="1">IF(OR(D23="-",E23=D23),"-",D23-IF(E23="-",0,E23))</f>
        <v>1904239.8399999999</v>
      </c>
    </row>
    <row r="24" spans="1:6" ht="67.5">
      <c r="A24" s="82" t="s">
        <v>80</v>
      </c>
      <c r="B24" s="87" t="s">
        <v>169</v>
      </c>
      <c r="C24" s="87" t="s">
        <v>174</v>
      </c>
      <c r="D24" s="88">
        <v>15062200</v>
      </c>
      <c r="E24" s="88">
        <v>12983558.720000001</v>
      </c>
      <c r="F24" s="91">
        <f t="shared" si="1"/>
        <v>2078641.2799999993</v>
      </c>
    </row>
    <row r="25" spans="1:6" ht="67.5">
      <c r="A25" s="82" t="s">
        <v>81</v>
      </c>
      <c r="B25" s="87" t="s">
        <v>169</v>
      </c>
      <c r="C25" s="87" t="s">
        <v>175</v>
      </c>
      <c r="D25" s="88">
        <v>0</v>
      </c>
      <c r="E25" s="88">
        <v>138644.69</v>
      </c>
      <c r="F25" s="91">
        <f t="shared" si="1"/>
        <v>-138644.69</v>
      </c>
    </row>
    <row r="26" spans="1:6" ht="67.5">
      <c r="A26" s="82" t="s">
        <v>82</v>
      </c>
      <c r="B26" s="87" t="s">
        <v>169</v>
      </c>
      <c r="C26" s="87" t="s">
        <v>176</v>
      </c>
      <c r="D26" s="88">
        <v>0</v>
      </c>
      <c r="E26" s="88">
        <v>35756.75</v>
      </c>
      <c r="F26" s="91">
        <f t="shared" si="1"/>
        <v>-35756.75</v>
      </c>
    </row>
    <row r="27" spans="1:6" ht="67.5">
      <c r="A27" s="82" t="s">
        <v>83</v>
      </c>
      <c r="B27" s="87" t="s">
        <v>169</v>
      </c>
      <c r="C27" s="87" t="s">
        <v>177</v>
      </c>
      <c r="D27" s="88">
        <v>0</v>
      </c>
      <c r="E27" s="88">
        <v>0</v>
      </c>
      <c r="F27" s="91" t="str">
        <f t="shared" si="1"/>
        <v>-</v>
      </c>
    </row>
    <row r="28" spans="1:6" ht="67.5">
      <c r="A28" s="82" t="s">
        <v>84</v>
      </c>
      <c r="B28" s="87" t="s">
        <v>169</v>
      </c>
      <c r="C28" s="87" t="s">
        <v>178</v>
      </c>
      <c r="D28" s="88">
        <v>50000</v>
      </c>
      <c r="E28" s="88">
        <v>47355.44</v>
      </c>
      <c r="F28" s="91">
        <f t="shared" si="1"/>
        <v>2644.5599999999977</v>
      </c>
    </row>
    <row r="29" spans="1:6" ht="67.5">
      <c r="A29" s="82" t="s">
        <v>84</v>
      </c>
      <c r="B29" s="87" t="s">
        <v>169</v>
      </c>
      <c r="C29" s="87" t="s">
        <v>179</v>
      </c>
      <c r="D29" s="88">
        <v>50000</v>
      </c>
      <c r="E29" s="88">
        <v>45465.75</v>
      </c>
      <c r="F29" s="91">
        <f t="shared" si="1"/>
        <v>4534.25</v>
      </c>
    </row>
    <row r="30" spans="1:6" ht="67.5">
      <c r="A30" s="82" t="s">
        <v>85</v>
      </c>
      <c r="B30" s="87" t="s">
        <v>169</v>
      </c>
      <c r="C30" s="87" t="s">
        <v>180</v>
      </c>
      <c r="D30" s="88">
        <v>0</v>
      </c>
      <c r="E30" s="88">
        <v>14.69</v>
      </c>
      <c r="F30" s="91">
        <f t="shared" si="1"/>
        <v>-14.69</v>
      </c>
    </row>
    <row r="31" spans="1:6" ht="67.5">
      <c r="A31" s="82" t="s">
        <v>86</v>
      </c>
      <c r="B31" s="87" t="s">
        <v>169</v>
      </c>
      <c r="C31" s="87" t="s">
        <v>181</v>
      </c>
      <c r="D31" s="88">
        <v>0</v>
      </c>
      <c r="E31" s="88">
        <v>14.69</v>
      </c>
      <c r="F31" s="91">
        <f t="shared" si="1"/>
        <v>-14.69</v>
      </c>
    </row>
    <row r="32" spans="1:6" ht="67.5">
      <c r="A32" s="82" t="s">
        <v>87</v>
      </c>
      <c r="B32" s="87" t="s">
        <v>169</v>
      </c>
      <c r="C32" s="87" t="s">
        <v>182</v>
      </c>
      <c r="D32" s="88">
        <v>0</v>
      </c>
      <c r="E32" s="88">
        <v>1875</v>
      </c>
      <c r="F32" s="91">
        <f t="shared" si="1"/>
        <v>-1875</v>
      </c>
    </row>
    <row r="33" spans="1:6" ht="33.75">
      <c r="A33" s="82" t="s">
        <v>88</v>
      </c>
      <c r="B33" s="87" t="s">
        <v>169</v>
      </c>
      <c r="C33" s="87" t="s">
        <v>183</v>
      </c>
      <c r="D33" s="88">
        <v>113600</v>
      </c>
      <c r="E33" s="88">
        <v>134953.32</v>
      </c>
      <c r="F33" s="91">
        <f t="shared" si="1"/>
        <v>-21353.320000000007</v>
      </c>
    </row>
    <row r="34" spans="1:6" ht="33.75">
      <c r="A34" s="82" t="s">
        <v>88</v>
      </c>
      <c r="B34" s="87" t="s">
        <v>169</v>
      </c>
      <c r="C34" s="87" t="s">
        <v>184</v>
      </c>
      <c r="D34" s="88">
        <v>113600</v>
      </c>
      <c r="E34" s="88">
        <v>131696.59</v>
      </c>
      <c r="F34" s="91">
        <f t="shared" si="1"/>
        <v>-18096.589999999997</v>
      </c>
    </row>
    <row r="35" spans="1:6" ht="45">
      <c r="A35" s="82" t="s">
        <v>89</v>
      </c>
      <c r="B35" s="87" t="s">
        <v>169</v>
      </c>
      <c r="C35" s="87" t="s">
        <v>185</v>
      </c>
      <c r="D35" s="88">
        <v>0</v>
      </c>
      <c r="E35" s="88">
        <v>360.78</v>
      </c>
      <c r="F35" s="91">
        <f t="shared" si="1"/>
        <v>-360.78</v>
      </c>
    </row>
    <row r="36" spans="1:6" ht="45">
      <c r="A36" s="82" t="s">
        <v>90</v>
      </c>
      <c r="B36" s="87" t="s">
        <v>169</v>
      </c>
      <c r="C36" s="87" t="s">
        <v>186</v>
      </c>
      <c r="D36" s="88">
        <v>0</v>
      </c>
      <c r="E36" s="88">
        <v>2920.05</v>
      </c>
      <c r="F36" s="91">
        <f t="shared" si="1"/>
        <v>-2920.05</v>
      </c>
    </row>
    <row r="37" spans="1:6" ht="45">
      <c r="A37" s="82" t="s">
        <v>91</v>
      </c>
      <c r="B37" s="87" t="s">
        <v>169</v>
      </c>
      <c r="C37" s="87" t="s">
        <v>187</v>
      </c>
      <c r="D37" s="88">
        <v>0</v>
      </c>
      <c r="E37" s="88">
        <v>-24.1</v>
      </c>
      <c r="F37" s="91">
        <f t="shared" si="1"/>
        <v>24.1</v>
      </c>
    </row>
    <row r="38" spans="1:6" ht="33.75">
      <c r="A38" s="82" t="s">
        <v>92</v>
      </c>
      <c r="B38" s="87" t="s">
        <v>169</v>
      </c>
      <c r="C38" s="87" t="s">
        <v>188</v>
      </c>
      <c r="D38" s="88">
        <v>5207500</v>
      </c>
      <c r="E38" s="88">
        <v>5333657.7300000004</v>
      </c>
      <c r="F38" s="91">
        <f t="shared" si="1"/>
        <v>-126157.73000000045</v>
      </c>
    </row>
    <row r="39" spans="1:6" ht="22.5">
      <c r="A39" s="82" t="s">
        <v>93</v>
      </c>
      <c r="B39" s="87" t="s">
        <v>169</v>
      </c>
      <c r="C39" s="87" t="s">
        <v>189</v>
      </c>
      <c r="D39" s="88">
        <v>5207500</v>
      </c>
      <c r="E39" s="88">
        <v>5333657.7300000004</v>
      </c>
      <c r="F39" s="91">
        <f t="shared" si="1"/>
        <v>-126157.73000000045</v>
      </c>
    </row>
    <row r="40" spans="1:6" ht="67.5">
      <c r="A40" s="82" t="s">
        <v>94</v>
      </c>
      <c r="B40" s="87" t="s">
        <v>169</v>
      </c>
      <c r="C40" s="87" t="s">
        <v>190</v>
      </c>
      <c r="D40" s="88">
        <v>1815300</v>
      </c>
      <c r="E40" s="88">
        <v>1827920.7</v>
      </c>
      <c r="F40" s="91">
        <f t="shared" si="1"/>
        <v>-12620.699999999953</v>
      </c>
    </row>
    <row r="41" spans="1:6" ht="67.5">
      <c r="A41" s="82" t="s">
        <v>95</v>
      </c>
      <c r="B41" s="87" t="s">
        <v>169</v>
      </c>
      <c r="C41" s="87" t="s">
        <v>191</v>
      </c>
      <c r="D41" s="88">
        <v>36600</v>
      </c>
      <c r="E41" s="88">
        <v>28650.06</v>
      </c>
      <c r="F41" s="91">
        <f t="shared" si="1"/>
        <v>7949.9399999999987</v>
      </c>
    </row>
    <row r="42" spans="1:6" ht="67.5">
      <c r="A42" s="82" t="s">
        <v>96</v>
      </c>
      <c r="B42" s="87" t="s">
        <v>169</v>
      </c>
      <c r="C42" s="87" t="s">
        <v>192</v>
      </c>
      <c r="D42" s="88">
        <v>3355600</v>
      </c>
      <c r="E42" s="88">
        <v>3756141.79</v>
      </c>
      <c r="F42" s="91">
        <f t="shared" si="1"/>
        <v>-400541.79000000004</v>
      </c>
    </row>
    <row r="43" spans="1:6" ht="67.5">
      <c r="A43" s="82" t="s">
        <v>97</v>
      </c>
      <c r="B43" s="87" t="s">
        <v>169</v>
      </c>
      <c r="C43" s="87" t="s">
        <v>193</v>
      </c>
      <c r="D43" s="88">
        <v>0</v>
      </c>
      <c r="E43" s="88">
        <v>-279054.82</v>
      </c>
      <c r="F43" s="91">
        <f t="shared" si="1"/>
        <v>279054.82</v>
      </c>
    </row>
    <row r="44" spans="1:6">
      <c r="A44" s="82" t="s">
        <v>98</v>
      </c>
      <c r="B44" s="87" t="s">
        <v>169</v>
      </c>
      <c r="C44" s="87" t="s">
        <v>194</v>
      </c>
      <c r="D44" s="88">
        <v>7343600</v>
      </c>
      <c r="E44" s="88">
        <v>4924188.12</v>
      </c>
      <c r="F44" s="91">
        <f t="shared" si="1"/>
        <v>2419411.88</v>
      </c>
    </row>
    <row r="45" spans="1:6">
      <c r="A45" s="82" t="s">
        <v>99</v>
      </c>
      <c r="B45" s="87" t="s">
        <v>169</v>
      </c>
      <c r="C45" s="87" t="s">
        <v>195</v>
      </c>
      <c r="D45" s="88">
        <v>7343600</v>
      </c>
      <c r="E45" s="88">
        <v>4924188.12</v>
      </c>
      <c r="F45" s="91">
        <f t="shared" si="1"/>
        <v>2419411.88</v>
      </c>
    </row>
    <row r="46" spans="1:6">
      <c r="A46" s="82" t="s">
        <v>99</v>
      </c>
      <c r="B46" s="87" t="s">
        <v>169</v>
      </c>
      <c r="C46" s="87" t="s">
        <v>196</v>
      </c>
      <c r="D46" s="88">
        <v>0</v>
      </c>
      <c r="E46" s="88">
        <v>0</v>
      </c>
      <c r="F46" s="91" t="str">
        <f t="shared" si="1"/>
        <v>-</v>
      </c>
    </row>
    <row r="47" spans="1:6">
      <c r="A47" s="82" t="s">
        <v>99</v>
      </c>
      <c r="B47" s="87" t="s">
        <v>169</v>
      </c>
      <c r="C47" s="87" t="s">
        <v>197</v>
      </c>
      <c r="D47" s="88">
        <v>7343600</v>
      </c>
      <c r="E47" s="88">
        <v>4924188.12</v>
      </c>
      <c r="F47" s="91">
        <f t="shared" si="1"/>
        <v>2419411.88</v>
      </c>
    </row>
    <row r="48" spans="1:6">
      <c r="A48" s="82" t="s">
        <v>99</v>
      </c>
      <c r="B48" s="87" t="s">
        <v>169</v>
      </c>
      <c r="C48" s="87" t="s">
        <v>198</v>
      </c>
      <c r="D48" s="88">
        <v>7343600</v>
      </c>
      <c r="E48" s="88">
        <v>4893847.71</v>
      </c>
      <c r="F48" s="91">
        <f t="shared" si="1"/>
        <v>2449752.29</v>
      </c>
    </row>
    <row r="49" spans="1:6" ht="22.5">
      <c r="A49" s="82" t="s">
        <v>100</v>
      </c>
      <c r="B49" s="87" t="s">
        <v>169</v>
      </c>
      <c r="C49" s="87" t="s">
        <v>199</v>
      </c>
      <c r="D49" s="88">
        <v>0</v>
      </c>
      <c r="E49" s="88">
        <v>21659.200000000001</v>
      </c>
      <c r="F49" s="91">
        <f t="shared" si="1"/>
        <v>-21659.200000000001</v>
      </c>
    </row>
    <row r="50" spans="1:6">
      <c r="A50" s="82" t="s">
        <v>101</v>
      </c>
      <c r="B50" s="87" t="s">
        <v>169</v>
      </c>
      <c r="C50" s="87" t="s">
        <v>200</v>
      </c>
      <c r="D50" s="88">
        <v>0</v>
      </c>
      <c r="E50" s="88">
        <v>8681.2099999999991</v>
      </c>
      <c r="F50" s="91">
        <f t="shared" si="1"/>
        <v>-8681.2099999999991</v>
      </c>
    </row>
    <row r="51" spans="1:6">
      <c r="A51" s="82" t="s">
        <v>102</v>
      </c>
      <c r="B51" s="87" t="s">
        <v>169</v>
      </c>
      <c r="C51" s="87" t="s">
        <v>201</v>
      </c>
      <c r="D51" s="88">
        <v>0</v>
      </c>
      <c r="E51" s="88">
        <v>0</v>
      </c>
      <c r="F51" s="91" t="str">
        <f t="shared" si="1"/>
        <v>-</v>
      </c>
    </row>
    <row r="52" spans="1:6">
      <c r="A52" s="82" t="s">
        <v>103</v>
      </c>
      <c r="B52" s="87" t="s">
        <v>169</v>
      </c>
      <c r="C52" s="87" t="s">
        <v>202</v>
      </c>
      <c r="D52" s="88">
        <v>18842100</v>
      </c>
      <c r="E52" s="88">
        <v>14340371.09</v>
      </c>
      <c r="F52" s="91">
        <f t="shared" si="1"/>
        <v>4501728.91</v>
      </c>
    </row>
    <row r="53" spans="1:6">
      <c r="A53" s="82" t="s">
        <v>104</v>
      </c>
      <c r="B53" s="87" t="s">
        <v>169</v>
      </c>
      <c r="C53" s="87" t="s">
        <v>203</v>
      </c>
      <c r="D53" s="88">
        <v>3285600</v>
      </c>
      <c r="E53" s="88">
        <v>1581994.07</v>
      </c>
      <c r="F53" s="91">
        <f t="shared" ref="F53:F84" si="2">IF(OR(D53="-",E53=D53),"-",D53-IF(E53="-",0,E53))</f>
        <v>1703605.93</v>
      </c>
    </row>
    <row r="54" spans="1:6" ht="33.75">
      <c r="A54" s="82" t="s">
        <v>105</v>
      </c>
      <c r="B54" s="87" t="s">
        <v>169</v>
      </c>
      <c r="C54" s="87" t="s">
        <v>204</v>
      </c>
      <c r="D54" s="88">
        <v>3285600</v>
      </c>
      <c r="E54" s="88">
        <v>1581994.07</v>
      </c>
      <c r="F54" s="91">
        <f t="shared" si="2"/>
        <v>1703605.93</v>
      </c>
    </row>
    <row r="55" spans="1:6" ht="33.75">
      <c r="A55" s="82" t="s">
        <v>105</v>
      </c>
      <c r="B55" s="87" t="s">
        <v>169</v>
      </c>
      <c r="C55" s="87" t="s">
        <v>205</v>
      </c>
      <c r="D55" s="88">
        <v>3285600</v>
      </c>
      <c r="E55" s="88">
        <v>1573017.3</v>
      </c>
      <c r="F55" s="91">
        <f t="shared" si="2"/>
        <v>1712582.7</v>
      </c>
    </row>
    <row r="56" spans="1:6" ht="45">
      <c r="A56" s="82" t="s">
        <v>106</v>
      </c>
      <c r="B56" s="87" t="s">
        <v>169</v>
      </c>
      <c r="C56" s="87" t="s">
        <v>206</v>
      </c>
      <c r="D56" s="88">
        <v>0</v>
      </c>
      <c r="E56" s="88">
        <v>9002.1200000000008</v>
      </c>
      <c r="F56" s="91">
        <f t="shared" si="2"/>
        <v>-9002.1200000000008</v>
      </c>
    </row>
    <row r="57" spans="1:6" ht="45">
      <c r="A57" s="82" t="s">
        <v>107</v>
      </c>
      <c r="B57" s="87" t="s">
        <v>169</v>
      </c>
      <c r="C57" s="87" t="s">
        <v>207</v>
      </c>
      <c r="D57" s="88">
        <v>0</v>
      </c>
      <c r="E57" s="88">
        <v>-25.35</v>
      </c>
      <c r="F57" s="91">
        <f t="shared" si="2"/>
        <v>25.35</v>
      </c>
    </row>
    <row r="58" spans="1:6">
      <c r="A58" s="82" t="s">
        <v>108</v>
      </c>
      <c r="B58" s="87" t="s">
        <v>169</v>
      </c>
      <c r="C58" s="87" t="s">
        <v>208</v>
      </c>
      <c r="D58" s="88">
        <v>15556500</v>
      </c>
      <c r="E58" s="88">
        <v>12758377.02</v>
      </c>
      <c r="F58" s="91">
        <f t="shared" si="2"/>
        <v>2798122.9800000004</v>
      </c>
    </row>
    <row r="59" spans="1:6">
      <c r="A59" s="82" t="s">
        <v>109</v>
      </c>
      <c r="B59" s="87" t="s">
        <v>169</v>
      </c>
      <c r="C59" s="87" t="s">
        <v>209</v>
      </c>
      <c r="D59" s="88">
        <v>6806200</v>
      </c>
      <c r="E59" s="88">
        <v>7074006.2300000004</v>
      </c>
      <c r="F59" s="91">
        <f t="shared" si="2"/>
        <v>-267806.23000000045</v>
      </c>
    </row>
    <row r="60" spans="1:6" ht="33.75">
      <c r="A60" s="82" t="s">
        <v>110</v>
      </c>
      <c r="B60" s="87" t="s">
        <v>169</v>
      </c>
      <c r="C60" s="87" t="s">
        <v>210</v>
      </c>
      <c r="D60" s="88">
        <v>6806200</v>
      </c>
      <c r="E60" s="88">
        <v>7074006.2300000004</v>
      </c>
      <c r="F60" s="91">
        <f t="shared" si="2"/>
        <v>-267806.23000000045</v>
      </c>
    </row>
    <row r="61" spans="1:6" ht="33.75">
      <c r="A61" s="82" t="s">
        <v>110</v>
      </c>
      <c r="B61" s="87" t="s">
        <v>169</v>
      </c>
      <c r="C61" s="87" t="s">
        <v>211</v>
      </c>
      <c r="D61" s="88">
        <v>6806200</v>
      </c>
      <c r="E61" s="88">
        <v>6974956.3700000001</v>
      </c>
      <c r="F61" s="91">
        <f t="shared" si="2"/>
        <v>-168756.37000000011</v>
      </c>
    </row>
    <row r="62" spans="1:6" ht="45">
      <c r="A62" s="82" t="s">
        <v>111</v>
      </c>
      <c r="B62" s="87" t="s">
        <v>169</v>
      </c>
      <c r="C62" s="87" t="s">
        <v>212</v>
      </c>
      <c r="D62" s="88">
        <v>0</v>
      </c>
      <c r="E62" s="88">
        <v>86579.3</v>
      </c>
      <c r="F62" s="91">
        <f t="shared" si="2"/>
        <v>-86579.3</v>
      </c>
    </row>
    <row r="63" spans="1:6" ht="33.75">
      <c r="A63" s="82" t="s">
        <v>112</v>
      </c>
      <c r="B63" s="87" t="s">
        <v>169</v>
      </c>
      <c r="C63" s="87" t="s">
        <v>213</v>
      </c>
      <c r="D63" s="88">
        <v>0</v>
      </c>
      <c r="E63" s="88">
        <v>14433.49</v>
      </c>
      <c r="F63" s="91">
        <f t="shared" si="2"/>
        <v>-14433.49</v>
      </c>
    </row>
    <row r="64" spans="1:6" ht="33.75">
      <c r="A64" s="82" t="s">
        <v>113</v>
      </c>
      <c r="B64" s="87" t="s">
        <v>169</v>
      </c>
      <c r="C64" s="87" t="s">
        <v>214</v>
      </c>
      <c r="D64" s="88">
        <v>0</v>
      </c>
      <c r="E64" s="88">
        <v>-1962.93</v>
      </c>
      <c r="F64" s="91">
        <f t="shared" si="2"/>
        <v>1962.93</v>
      </c>
    </row>
    <row r="65" spans="1:6">
      <c r="A65" s="82" t="s">
        <v>114</v>
      </c>
      <c r="B65" s="87" t="s">
        <v>169</v>
      </c>
      <c r="C65" s="87" t="s">
        <v>215</v>
      </c>
      <c r="D65" s="88">
        <v>8750300</v>
      </c>
      <c r="E65" s="88">
        <v>5684370.79</v>
      </c>
      <c r="F65" s="91">
        <f t="shared" si="2"/>
        <v>3065929.21</v>
      </c>
    </row>
    <row r="66" spans="1:6" ht="33.75">
      <c r="A66" s="82" t="s">
        <v>115</v>
      </c>
      <c r="B66" s="87" t="s">
        <v>169</v>
      </c>
      <c r="C66" s="87" t="s">
        <v>216</v>
      </c>
      <c r="D66" s="88">
        <v>8750300</v>
      </c>
      <c r="E66" s="88">
        <v>5684370.79</v>
      </c>
      <c r="F66" s="91">
        <f t="shared" si="2"/>
        <v>3065929.21</v>
      </c>
    </row>
    <row r="67" spans="1:6" ht="33.75">
      <c r="A67" s="82" t="s">
        <v>115</v>
      </c>
      <c r="B67" s="87" t="s">
        <v>169</v>
      </c>
      <c r="C67" s="87" t="s">
        <v>217</v>
      </c>
      <c r="D67" s="88">
        <v>8750000</v>
      </c>
      <c r="E67" s="88">
        <v>5666707.4800000004</v>
      </c>
      <c r="F67" s="91">
        <f t="shared" si="2"/>
        <v>3083292.5199999996</v>
      </c>
    </row>
    <row r="68" spans="1:6" ht="45">
      <c r="A68" s="82" t="s">
        <v>116</v>
      </c>
      <c r="B68" s="87" t="s">
        <v>169</v>
      </c>
      <c r="C68" s="87" t="s">
        <v>218</v>
      </c>
      <c r="D68" s="88">
        <v>0</v>
      </c>
      <c r="E68" s="88">
        <v>17553.560000000001</v>
      </c>
      <c r="F68" s="91">
        <f t="shared" si="2"/>
        <v>-17553.560000000001</v>
      </c>
    </row>
    <row r="69" spans="1:6" ht="33.75">
      <c r="A69" s="82" t="s">
        <v>117</v>
      </c>
      <c r="B69" s="87" t="s">
        <v>169</v>
      </c>
      <c r="C69" s="87" t="s">
        <v>219</v>
      </c>
      <c r="D69" s="88">
        <v>0</v>
      </c>
      <c r="E69" s="88">
        <v>1000</v>
      </c>
      <c r="F69" s="91">
        <f t="shared" si="2"/>
        <v>-1000</v>
      </c>
    </row>
    <row r="70" spans="1:6" ht="33.75">
      <c r="A70" s="82" t="s">
        <v>118</v>
      </c>
      <c r="B70" s="87" t="s">
        <v>169</v>
      </c>
      <c r="C70" s="87" t="s">
        <v>220</v>
      </c>
      <c r="D70" s="88">
        <v>0</v>
      </c>
      <c r="E70" s="88">
        <v>-890.25</v>
      </c>
      <c r="F70" s="91">
        <f t="shared" si="2"/>
        <v>890.25</v>
      </c>
    </row>
    <row r="71" spans="1:6" ht="33.75">
      <c r="A71" s="82" t="s">
        <v>119</v>
      </c>
      <c r="B71" s="87" t="s">
        <v>169</v>
      </c>
      <c r="C71" s="87" t="s">
        <v>221</v>
      </c>
      <c r="D71" s="88">
        <v>1752500</v>
      </c>
      <c r="E71" s="88">
        <v>1231107.29</v>
      </c>
      <c r="F71" s="91">
        <f t="shared" si="2"/>
        <v>521392.70999999996</v>
      </c>
    </row>
    <row r="72" spans="1:6" ht="67.5">
      <c r="A72" s="82" t="s">
        <v>120</v>
      </c>
      <c r="B72" s="87" t="s">
        <v>169</v>
      </c>
      <c r="C72" s="87" t="s">
        <v>222</v>
      </c>
      <c r="D72" s="88">
        <v>1514200</v>
      </c>
      <c r="E72" s="88">
        <v>992742.53</v>
      </c>
      <c r="F72" s="91">
        <f t="shared" si="2"/>
        <v>521457.47</v>
      </c>
    </row>
    <row r="73" spans="1:6" ht="67.5">
      <c r="A73" s="82" t="s">
        <v>121</v>
      </c>
      <c r="B73" s="87" t="s">
        <v>169</v>
      </c>
      <c r="C73" s="87" t="s">
        <v>223</v>
      </c>
      <c r="D73" s="88">
        <v>37700</v>
      </c>
      <c r="E73" s="88">
        <v>30666.01</v>
      </c>
      <c r="F73" s="91">
        <f t="shared" si="2"/>
        <v>7033.9900000000016</v>
      </c>
    </row>
    <row r="74" spans="1:6" ht="67.5">
      <c r="A74" s="82" t="s">
        <v>122</v>
      </c>
      <c r="B74" s="87" t="s">
        <v>169</v>
      </c>
      <c r="C74" s="87" t="s">
        <v>224</v>
      </c>
      <c r="D74" s="88">
        <v>37700</v>
      </c>
      <c r="E74" s="88">
        <v>30666.01</v>
      </c>
      <c r="F74" s="91">
        <f t="shared" si="2"/>
        <v>7033.9900000000016</v>
      </c>
    </row>
    <row r="75" spans="1:6" ht="67.5">
      <c r="A75" s="82" t="s">
        <v>123</v>
      </c>
      <c r="B75" s="87" t="s">
        <v>169</v>
      </c>
      <c r="C75" s="87" t="s">
        <v>225</v>
      </c>
      <c r="D75" s="88">
        <v>41300</v>
      </c>
      <c r="E75" s="88">
        <v>37134.800000000003</v>
      </c>
      <c r="F75" s="91">
        <f t="shared" si="2"/>
        <v>4165.1999999999971</v>
      </c>
    </row>
    <row r="76" spans="1:6" ht="56.25">
      <c r="A76" s="82" t="s">
        <v>124</v>
      </c>
      <c r="B76" s="87" t="s">
        <v>169</v>
      </c>
      <c r="C76" s="87" t="s">
        <v>226</v>
      </c>
      <c r="D76" s="88">
        <v>41300</v>
      </c>
      <c r="E76" s="88">
        <v>37134.800000000003</v>
      </c>
      <c r="F76" s="91">
        <f t="shared" si="2"/>
        <v>4165.1999999999971</v>
      </c>
    </row>
    <row r="77" spans="1:6" ht="33.75">
      <c r="A77" s="82" t="s">
        <v>125</v>
      </c>
      <c r="B77" s="87" t="s">
        <v>169</v>
      </c>
      <c r="C77" s="87" t="s">
        <v>227</v>
      </c>
      <c r="D77" s="88">
        <v>1435200</v>
      </c>
      <c r="E77" s="88">
        <v>924941.72</v>
      </c>
      <c r="F77" s="91">
        <f t="shared" si="2"/>
        <v>510258.28</v>
      </c>
    </row>
    <row r="78" spans="1:6" ht="33.75">
      <c r="A78" s="82" t="s">
        <v>126</v>
      </c>
      <c r="B78" s="87" t="s">
        <v>169</v>
      </c>
      <c r="C78" s="87" t="s">
        <v>228</v>
      </c>
      <c r="D78" s="88">
        <v>1435200</v>
      </c>
      <c r="E78" s="88">
        <v>924941.72</v>
      </c>
      <c r="F78" s="91">
        <f t="shared" si="2"/>
        <v>510258.28</v>
      </c>
    </row>
    <row r="79" spans="1:6" ht="22.5">
      <c r="A79" s="82" t="s">
        <v>127</v>
      </c>
      <c r="B79" s="87" t="s">
        <v>169</v>
      </c>
      <c r="C79" s="87" t="s">
        <v>229</v>
      </c>
      <c r="D79" s="88">
        <v>235400</v>
      </c>
      <c r="E79" s="88">
        <v>235452</v>
      </c>
      <c r="F79" s="91">
        <f t="shared" si="2"/>
        <v>-52</v>
      </c>
    </row>
    <row r="80" spans="1:6" ht="45">
      <c r="A80" s="82" t="s">
        <v>128</v>
      </c>
      <c r="B80" s="87" t="s">
        <v>169</v>
      </c>
      <c r="C80" s="87" t="s">
        <v>230</v>
      </c>
      <c r="D80" s="88">
        <v>235400</v>
      </c>
      <c r="E80" s="88">
        <v>235452</v>
      </c>
      <c r="F80" s="91">
        <f t="shared" si="2"/>
        <v>-52</v>
      </c>
    </row>
    <row r="81" spans="1:6" ht="45">
      <c r="A81" s="82" t="s">
        <v>129</v>
      </c>
      <c r="B81" s="87" t="s">
        <v>169</v>
      </c>
      <c r="C81" s="87" t="s">
        <v>231</v>
      </c>
      <c r="D81" s="88">
        <v>235400</v>
      </c>
      <c r="E81" s="88">
        <v>235452</v>
      </c>
      <c r="F81" s="91">
        <f t="shared" si="2"/>
        <v>-52</v>
      </c>
    </row>
    <row r="82" spans="1:6" ht="67.5">
      <c r="A82" s="82" t="s">
        <v>130</v>
      </c>
      <c r="B82" s="87" t="s">
        <v>169</v>
      </c>
      <c r="C82" s="87" t="s">
        <v>232</v>
      </c>
      <c r="D82" s="88">
        <v>2900</v>
      </c>
      <c r="E82" s="88">
        <v>2912.76</v>
      </c>
      <c r="F82" s="91">
        <f t="shared" si="2"/>
        <v>-12.760000000000218</v>
      </c>
    </row>
    <row r="83" spans="1:6" ht="67.5">
      <c r="A83" s="82" t="s">
        <v>131</v>
      </c>
      <c r="B83" s="87" t="s">
        <v>169</v>
      </c>
      <c r="C83" s="87" t="s">
        <v>233</v>
      </c>
      <c r="D83" s="88">
        <v>2900</v>
      </c>
      <c r="E83" s="88">
        <v>2912.76</v>
      </c>
      <c r="F83" s="91">
        <f t="shared" si="2"/>
        <v>-12.760000000000218</v>
      </c>
    </row>
    <row r="84" spans="1:6" ht="67.5">
      <c r="A84" s="82" t="s">
        <v>132</v>
      </c>
      <c r="B84" s="87" t="s">
        <v>169</v>
      </c>
      <c r="C84" s="87" t="s">
        <v>234</v>
      </c>
      <c r="D84" s="88">
        <v>2900</v>
      </c>
      <c r="E84" s="88">
        <v>2912.76</v>
      </c>
      <c r="F84" s="91">
        <f t="shared" si="2"/>
        <v>-12.760000000000218</v>
      </c>
    </row>
    <row r="85" spans="1:6" ht="22.5">
      <c r="A85" s="82" t="s">
        <v>133</v>
      </c>
      <c r="B85" s="87" t="s">
        <v>169</v>
      </c>
      <c r="C85" s="87" t="s">
        <v>235</v>
      </c>
      <c r="D85" s="88">
        <v>5908700</v>
      </c>
      <c r="E85" s="88">
        <v>276114</v>
      </c>
      <c r="F85" s="91">
        <f t="shared" ref="F85:F119" si="3">IF(OR(D85="-",E85=D85),"-",D85-IF(E85="-",0,E85))</f>
        <v>5632586</v>
      </c>
    </row>
    <row r="86" spans="1:6" ht="67.5">
      <c r="A86" s="82" t="s">
        <v>134</v>
      </c>
      <c r="B86" s="87" t="s">
        <v>169</v>
      </c>
      <c r="C86" s="87" t="s">
        <v>236</v>
      </c>
      <c r="D86" s="88">
        <v>1982600</v>
      </c>
      <c r="E86" s="88">
        <v>0</v>
      </c>
      <c r="F86" s="91">
        <f t="shared" si="3"/>
        <v>1982600</v>
      </c>
    </row>
    <row r="87" spans="1:6" ht="67.5">
      <c r="A87" s="82" t="s">
        <v>135</v>
      </c>
      <c r="B87" s="87" t="s">
        <v>169</v>
      </c>
      <c r="C87" s="87" t="s">
        <v>237</v>
      </c>
      <c r="D87" s="88">
        <v>1982600</v>
      </c>
      <c r="E87" s="88">
        <v>0</v>
      </c>
      <c r="F87" s="91">
        <f t="shared" si="3"/>
        <v>1982600</v>
      </c>
    </row>
    <row r="88" spans="1:6" ht="67.5">
      <c r="A88" s="82" t="s">
        <v>136</v>
      </c>
      <c r="B88" s="87" t="s">
        <v>169</v>
      </c>
      <c r="C88" s="87" t="s">
        <v>238</v>
      </c>
      <c r="D88" s="88">
        <v>1982600</v>
      </c>
      <c r="E88" s="88">
        <v>0</v>
      </c>
      <c r="F88" s="91">
        <f t="shared" si="3"/>
        <v>1982600</v>
      </c>
    </row>
    <row r="89" spans="1:6" ht="45">
      <c r="A89" s="82" t="s">
        <v>137</v>
      </c>
      <c r="B89" s="87" t="s">
        <v>169</v>
      </c>
      <c r="C89" s="87" t="s">
        <v>239</v>
      </c>
      <c r="D89" s="88">
        <v>3926100</v>
      </c>
      <c r="E89" s="88">
        <v>276114</v>
      </c>
      <c r="F89" s="91">
        <f t="shared" si="3"/>
        <v>3649986</v>
      </c>
    </row>
    <row r="90" spans="1:6" ht="45">
      <c r="A90" s="82" t="s">
        <v>138</v>
      </c>
      <c r="B90" s="87" t="s">
        <v>169</v>
      </c>
      <c r="C90" s="87" t="s">
        <v>240</v>
      </c>
      <c r="D90" s="88">
        <v>3926100</v>
      </c>
      <c r="E90" s="88">
        <v>276114</v>
      </c>
      <c r="F90" s="91">
        <f t="shared" si="3"/>
        <v>3649986</v>
      </c>
    </row>
    <row r="91" spans="1:6" ht="45">
      <c r="A91" s="82" t="s">
        <v>139</v>
      </c>
      <c r="B91" s="87" t="s">
        <v>169</v>
      </c>
      <c r="C91" s="87" t="s">
        <v>241</v>
      </c>
      <c r="D91" s="88">
        <v>3926100</v>
      </c>
      <c r="E91" s="88">
        <v>276114</v>
      </c>
      <c r="F91" s="91">
        <f t="shared" si="3"/>
        <v>3649986</v>
      </c>
    </row>
    <row r="92" spans="1:6">
      <c r="A92" s="82" t="s">
        <v>140</v>
      </c>
      <c r="B92" s="87" t="s">
        <v>169</v>
      </c>
      <c r="C92" s="87" t="s">
        <v>242</v>
      </c>
      <c r="D92" s="88">
        <v>85200</v>
      </c>
      <c r="E92" s="88">
        <v>81500</v>
      </c>
      <c r="F92" s="91">
        <f t="shared" si="3"/>
        <v>3700</v>
      </c>
    </row>
    <row r="93" spans="1:6" ht="45">
      <c r="A93" s="82" t="s">
        <v>141</v>
      </c>
      <c r="B93" s="87" t="s">
        <v>169</v>
      </c>
      <c r="C93" s="87" t="s">
        <v>243</v>
      </c>
      <c r="D93" s="88">
        <v>45000</v>
      </c>
      <c r="E93" s="88">
        <v>45000</v>
      </c>
      <c r="F93" s="91" t="str">
        <f t="shared" si="3"/>
        <v>-</v>
      </c>
    </row>
    <row r="94" spans="1:6" ht="45">
      <c r="A94" s="82" t="s">
        <v>142</v>
      </c>
      <c r="B94" s="87" t="s">
        <v>169</v>
      </c>
      <c r="C94" s="87" t="s">
        <v>244</v>
      </c>
      <c r="D94" s="88">
        <v>45000</v>
      </c>
      <c r="E94" s="88">
        <v>45000</v>
      </c>
      <c r="F94" s="91" t="str">
        <f t="shared" si="3"/>
        <v>-</v>
      </c>
    </row>
    <row r="95" spans="1:6" ht="33.75">
      <c r="A95" s="82" t="s">
        <v>143</v>
      </c>
      <c r="B95" s="87" t="s">
        <v>169</v>
      </c>
      <c r="C95" s="87" t="s">
        <v>245</v>
      </c>
      <c r="D95" s="88">
        <v>35200</v>
      </c>
      <c r="E95" s="88">
        <v>36500</v>
      </c>
      <c r="F95" s="91">
        <f t="shared" si="3"/>
        <v>-1300</v>
      </c>
    </row>
    <row r="96" spans="1:6" ht="45">
      <c r="A96" s="82" t="s">
        <v>144</v>
      </c>
      <c r="B96" s="87" t="s">
        <v>169</v>
      </c>
      <c r="C96" s="87" t="s">
        <v>246</v>
      </c>
      <c r="D96" s="88">
        <v>35200</v>
      </c>
      <c r="E96" s="88">
        <v>36500</v>
      </c>
      <c r="F96" s="91">
        <f t="shared" si="3"/>
        <v>-1300</v>
      </c>
    </row>
    <row r="97" spans="1:6" ht="22.5">
      <c r="A97" s="82" t="s">
        <v>145</v>
      </c>
      <c r="B97" s="87" t="s">
        <v>169</v>
      </c>
      <c r="C97" s="87" t="s">
        <v>247</v>
      </c>
      <c r="D97" s="88">
        <v>5000</v>
      </c>
      <c r="E97" s="88">
        <v>0</v>
      </c>
      <c r="F97" s="91">
        <f t="shared" si="3"/>
        <v>5000</v>
      </c>
    </row>
    <row r="98" spans="1:6" ht="33.75">
      <c r="A98" s="82" t="s">
        <v>146</v>
      </c>
      <c r="B98" s="87" t="s">
        <v>169</v>
      </c>
      <c r="C98" s="87" t="s">
        <v>248</v>
      </c>
      <c r="D98" s="88">
        <v>5000</v>
      </c>
      <c r="E98" s="88">
        <v>0</v>
      </c>
      <c r="F98" s="91">
        <f t="shared" si="3"/>
        <v>5000</v>
      </c>
    </row>
    <row r="99" spans="1:6">
      <c r="A99" s="82" t="s">
        <v>147</v>
      </c>
      <c r="B99" s="87" t="s">
        <v>169</v>
      </c>
      <c r="C99" s="87" t="s">
        <v>249</v>
      </c>
      <c r="D99" s="88">
        <v>21200</v>
      </c>
      <c r="E99" s="88">
        <v>21158.13</v>
      </c>
      <c r="F99" s="91">
        <f t="shared" si="3"/>
        <v>41.869999999998981</v>
      </c>
    </row>
    <row r="100" spans="1:6">
      <c r="A100" s="82" t="s">
        <v>148</v>
      </c>
      <c r="B100" s="87" t="s">
        <v>169</v>
      </c>
      <c r="C100" s="87" t="s">
        <v>250</v>
      </c>
      <c r="D100" s="88">
        <v>0</v>
      </c>
      <c r="E100" s="88">
        <v>0</v>
      </c>
      <c r="F100" s="91" t="str">
        <f t="shared" si="3"/>
        <v>-</v>
      </c>
    </row>
    <row r="101" spans="1:6" ht="22.5">
      <c r="A101" s="82" t="s">
        <v>149</v>
      </c>
      <c r="B101" s="87" t="s">
        <v>169</v>
      </c>
      <c r="C101" s="87" t="s">
        <v>251</v>
      </c>
      <c r="D101" s="88">
        <v>0</v>
      </c>
      <c r="E101" s="88">
        <v>0</v>
      </c>
      <c r="F101" s="91" t="str">
        <f t="shared" si="3"/>
        <v>-</v>
      </c>
    </row>
    <row r="102" spans="1:6">
      <c r="A102" s="82" t="s">
        <v>150</v>
      </c>
      <c r="B102" s="87" t="s">
        <v>169</v>
      </c>
      <c r="C102" s="87" t="s">
        <v>252</v>
      </c>
      <c r="D102" s="88">
        <v>21200</v>
      </c>
      <c r="E102" s="88">
        <v>21158.13</v>
      </c>
      <c r="F102" s="91">
        <f t="shared" si="3"/>
        <v>41.869999999998981</v>
      </c>
    </row>
    <row r="103" spans="1:6" ht="22.5">
      <c r="A103" s="82" t="s">
        <v>151</v>
      </c>
      <c r="B103" s="87" t="s">
        <v>169</v>
      </c>
      <c r="C103" s="87" t="s">
        <v>253</v>
      </c>
      <c r="D103" s="88">
        <v>21200</v>
      </c>
      <c r="E103" s="88">
        <v>21158.13</v>
      </c>
      <c r="F103" s="91">
        <f t="shared" si="3"/>
        <v>41.869999999998981</v>
      </c>
    </row>
    <row r="104" spans="1:6">
      <c r="A104" s="82" t="s">
        <v>152</v>
      </c>
      <c r="B104" s="87" t="s">
        <v>169</v>
      </c>
      <c r="C104" s="87" t="s">
        <v>254</v>
      </c>
      <c r="D104" s="88">
        <v>16840100</v>
      </c>
      <c r="E104" s="88">
        <v>4803917.5999999996</v>
      </c>
      <c r="F104" s="91">
        <f t="shared" si="3"/>
        <v>12036182.4</v>
      </c>
    </row>
    <row r="105" spans="1:6" ht="22.5">
      <c r="A105" s="82" t="s">
        <v>153</v>
      </c>
      <c r="B105" s="87" t="s">
        <v>169</v>
      </c>
      <c r="C105" s="87" t="s">
        <v>255</v>
      </c>
      <c r="D105" s="88">
        <v>16814100</v>
      </c>
      <c r="E105" s="88">
        <v>4772917.5999999996</v>
      </c>
      <c r="F105" s="91">
        <f t="shared" si="3"/>
        <v>12041182.4</v>
      </c>
    </row>
    <row r="106" spans="1:6" ht="22.5">
      <c r="A106" s="82" t="s">
        <v>154</v>
      </c>
      <c r="B106" s="87" t="s">
        <v>169</v>
      </c>
      <c r="C106" s="87" t="s">
        <v>256</v>
      </c>
      <c r="D106" s="88">
        <v>100000</v>
      </c>
      <c r="E106" s="88">
        <v>98177</v>
      </c>
      <c r="F106" s="91">
        <f t="shared" si="3"/>
        <v>1823</v>
      </c>
    </row>
    <row r="107" spans="1:6" ht="12.75" customHeight="1">
      <c r="A107" s="82" t="s">
        <v>155</v>
      </c>
      <c r="B107" s="87" t="s">
        <v>169</v>
      </c>
      <c r="C107" s="87" t="s">
        <v>257</v>
      </c>
      <c r="D107" s="88">
        <v>100000</v>
      </c>
      <c r="E107" s="88">
        <v>98177</v>
      </c>
      <c r="F107" s="91">
        <f t="shared" si="3"/>
        <v>1823</v>
      </c>
    </row>
    <row r="108" spans="1:6" ht="22.5">
      <c r="A108" s="82" t="s">
        <v>156</v>
      </c>
      <c r="B108" s="87" t="s">
        <v>169</v>
      </c>
      <c r="C108" s="87" t="s">
        <v>258</v>
      </c>
      <c r="D108" s="88">
        <v>100000</v>
      </c>
      <c r="E108" s="88">
        <v>98177</v>
      </c>
      <c r="F108" s="91">
        <f t="shared" si="3"/>
        <v>1823</v>
      </c>
    </row>
    <row r="109" spans="1:6" ht="22.5">
      <c r="A109" s="82" t="s">
        <v>157</v>
      </c>
      <c r="B109" s="87" t="s">
        <v>169</v>
      </c>
      <c r="C109" s="87" t="s">
        <v>259</v>
      </c>
      <c r="D109" s="88">
        <v>200</v>
      </c>
      <c r="E109" s="88">
        <v>200</v>
      </c>
      <c r="F109" s="91" t="str">
        <f t="shared" si="3"/>
        <v>-</v>
      </c>
    </row>
    <row r="110" spans="1:6" ht="33.75">
      <c r="A110" s="82" t="s">
        <v>158</v>
      </c>
      <c r="B110" s="87" t="s">
        <v>169</v>
      </c>
      <c r="C110" s="87" t="s">
        <v>260</v>
      </c>
      <c r="D110" s="88">
        <v>200</v>
      </c>
      <c r="E110" s="88">
        <v>200</v>
      </c>
      <c r="F110" s="91" t="str">
        <f t="shared" si="3"/>
        <v>-</v>
      </c>
    </row>
    <row r="111" spans="1:6" ht="33.75">
      <c r="A111" s="82" t="s">
        <v>159</v>
      </c>
      <c r="B111" s="87" t="s">
        <v>169</v>
      </c>
      <c r="C111" s="87" t="s">
        <v>261</v>
      </c>
      <c r="D111" s="88">
        <v>200</v>
      </c>
      <c r="E111" s="88">
        <v>200</v>
      </c>
      <c r="F111" s="91" t="str">
        <f t="shared" si="3"/>
        <v>-</v>
      </c>
    </row>
    <row r="112" spans="1:6">
      <c r="A112" s="82" t="s">
        <v>160</v>
      </c>
      <c r="B112" s="87" t="s">
        <v>169</v>
      </c>
      <c r="C112" s="87" t="s">
        <v>262</v>
      </c>
      <c r="D112" s="88">
        <v>16713900</v>
      </c>
      <c r="E112" s="88">
        <v>4674540.5999999996</v>
      </c>
      <c r="F112" s="91">
        <f t="shared" si="3"/>
        <v>12039359.4</v>
      </c>
    </row>
    <row r="113" spans="1:6" ht="56.25">
      <c r="A113" s="82" t="s">
        <v>161</v>
      </c>
      <c r="B113" s="87" t="s">
        <v>169</v>
      </c>
      <c r="C113" s="87" t="s">
        <v>263</v>
      </c>
      <c r="D113" s="88">
        <v>175400</v>
      </c>
      <c r="E113" s="88">
        <v>99004</v>
      </c>
      <c r="F113" s="91">
        <f t="shared" si="3"/>
        <v>76396</v>
      </c>
    </row>
    <row r="114" spans="1:6" ht="56.25">
      <c r="A114" s="82" t="s">
        <v>162</v>
      </c>
      <c r="B114" s="87" t="s">
        <v>169</v>
      </c>
      <c r="C114" s="87" t="s">
        <v>264</v>
      </c>
      <c r="D114" s="88">
        <v>175400</v>
      </c>
      <c r="E114" s="88">
        <v>99004</v>
      </c>
      <c r="F114" s="91">
        <f t="shared" si="3"/>
        <v>76396</v>
      </c>
    </row>
    <row r="115" spans="1:6" ht="22.5">
      <c r="A115" s="82" t="s">
        <v>163</v>
      </c>
      <c r="B115" s="87" t="s">
        <v>169</v>
      </c>
      <c r="C115" s="87" t="s">
        <v>265</v>
      </c>
      <c r="D115" s="88">
        <v>16538500</v>
      </c>
      <c r="E115" s="88">
        <v>4575536.5999999996</v>
      </c>
      <c r="F115" s="91">
        <f t="shared" si="3"/>
        <v>11962963.4</v>
      </c>
    </row>
    <row r="116" spans="1:6" ht="22.5">
      <c r="A116" s="82" t="s">
        <v>164</v>
      </c>
      <c r="B116" s="87" t="s">
        <v>169</v>
      </c>
      <c r="C116" s="87" t="s">
        <v>266</v>
      </c>
      <c r="D116" s="88">
        <v>16538500</v>
      </c>
      <c r="E116" s="88">
        <v>4575536.5999999996</v>
      </c>
      <c r="F116" s="91">
        <f t="shared" si="3"/>
        <v>11962963.4</v>
      </c>
    </row>
    <row r="117" spans="1:6">
      <c r="A117" s="82" t="s">
        <v>165</v>
      </c>
      <c r="B117" s="87" t="s">
        <v>169</v>
      </c>
      <c r="C117" s="87" t="s">
        <v>267</v>
      </c>
      <c r="D117" s="88">
        <v>26000</v>
      </c>
      <c r="E117" s="88">
        <v>31000</v>
      </c>
      <c r="F117" s="91">
        <f t="shared" si="3"/>
        <v>-5000</v>
      </c>
    </row>
    <row r="118" spans="1:6" ht="22.5">
      <c r="A118" s="82" t="s">
        <v>166</v>
      </c>
      <c r="B118" s="87" t="s">
        <v>169</v>
      </c>
      <c r="C118" s="87" t="s">
        <v>268</v>
      </c>
      <c r="D118" s="88">
        <v>26000</v>
      </c>
      <c r="E118" s="88">
        <v>31000</v>
      </c>
      <c r="F118" s="91">
        <f t="shared" si="3"/>
        <v>-5000</v>
      </c>
    </row>
    <row r="119" spans="1:6" ht="22.5">
      <c r="A119" s="82" t="s">
        <v>167</v>
      </c>
      <c r="B119" s="87" t="s">
        <v>169</v>
      </c>
      <c r="C119" s="87" t="s">
        <v>269</v>
      </c>
      <c r="D119" s="88">
        <v>26000</v>
      </c>
      <c r="E119" s="88">
        <v>31000</v>
      </c>
      <c r="F119" s="91">
        <f t="shared" si="3"/>
        <v>-5000</v>
      </c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119">
    <cfRule type="cellIs" dxfId="3" priority="88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27"/>
  <sheetViews>
    <sheetView showGridLines="0" workbookViewId="0">
      <selection activeCell="C19" sqref="C19"/>
    </sheetView>
  </sheetViews>
  <sheetFormatPr defaultRowHeight="12.75"/>
  <cols>
    <col min="1" max="1" width="45.7109375" customWidth="1"/>
    <col min="2" max="2" width="4.28515625" customWidth="1"/>
    <col min="3" max="3" width="23.7109375" customWidth="1"/>
    <col min="4" max="4" width="16.42578125" customWidth="1"/>
    <col min="5" max="5" width="15.5703125" customWidth="1"/>
    <col min="6" max="6" width="13.140625" customWidth="1"/>
  </cols>
  <sheetData>
    <row r="1" spans="1:6" ht="12.75" customHeight="1"/>
    <row r="2" spans="1:6" ht="15" customHeight="1">
      <c r="A2" s="71" t="s">
        <v>18</v>
      </c>
      <c r="B2" s="71"/>
      <c r="C2" s="71"/>
      <c r="D2" s="71"/>
      <c r="E2" s="24"/>
      <c r="F2" s="5" t="s">
        <v>15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72" t="s">
        <v>4</v>
      </c>
      <c r="B4" s="57" t="s">
        <v>9</v>
      </c>
      <c r="C4" s="75" t="s">
        <v>22</v>
      </c>
      <c r="D4" s="60" t="s">
        <v>14</v>
      </c>
      <c r="E4" s="77" t="s">
        <v>10</v>
      </c>
      <c r="F4" s="63" t="s">
        <v>13</v>
      </c>
    </row>
    <row r="5" spans="1:6" ht="5.45" customHeight="1">
      <c r="A5" s="73"/>
      <c r="B5" s="58"/>
      <c r="C5" s="76"/>
      <c r="D5" s="61"/>
      <c r="E5" s="78"/>
      <c r="F5" s="64"/>
    </row>
    <row r="6" spans="1:6" ht="9.6" customHeight="1">
      <c r="A6" s="73"/>
      <c r="B6" s="58"/>
      <c r="C6" s="76"/>
      <c r="D6" s="61"/>
      <c r="E6" s="78"/>
      <c r="F6" s="64"/>
    </row>
    <row r="7" spans="1:6" ht="6" customHeight="1">
      <c r="A7" s="73"/>
      <c r="B7" s="58"/>
      <c r="C7" s="76"/>
      <c r="D7" s="61"/>
      <c r="E7" s="78"/>
      <c r="F7" s="64"/>
    </row>
    <row r="8" spans="1:6" ht="6.6" customHeight="1">
      <c r="A8" s="73"/>
      <c r="B8" s="58"/>
      <c r="C8" s="76"/>
      <c r="D8" s="61"/>
      <c r="E8" s="78"/>
      <c r="F8" s="64"/>
    </row>
    <row r="9" spans="1:6" ht="11.1" customHeight="1">
      <c r="A9" s="73"/>
      <c r="B9" s="58"/>
      <c r="C9" s="76"/>
      <c r="D9" s="61"/>
      <c r="E9" s="78"/>
      <c r="F9" s="64"/>
    </row>
    <row r="10" spans="1:6" ht="4.1500000000000004" hidden="1" customHeight="1">
      <c r="A10" s="73"/>
      <c r="B10" s="58"/>
      <c r="C10" s="46"/>
      <c r="D10" s="61"/>
      <c r="E10" s="26"/>
      <c r="F10" s="31"/>
    </row>
    <row r="11" spans="1:6" ht="13.15" hidden="1" customHeight="1">
      <c r="A11" s="74"/>
      <c r="B11" s="59"/>
      <c r="C11" s="47"/>
      <c r="D11" s="62"/>
      <c r="E11" s="28"/>
      <c r="F11" s="32"/>
    </row>
    <row r="12" spans="1:6" ht="13.5" customHeight="1">
      <c r="A12" s="81">
        <v>1</v>
      </c>
      <c r="B12" s="83">
        <v>2</v>
      </c>
      <c r="C12" s="84">
        <v>3</v>
      </c>
      <c r="D12" s="85" t="s">
        <v>1</v>
      </c>
      <c r="E12" s="92" t="s">
        <v>2</v>
      </c>
      <c r="F12" s="89" t="s">
        <v>11</v>
      </c>
    </row>
    <row r="13" spans="1:6">
      <c r="A13" s="82" t="s">
        <v>270</v>
      </c>
      <c r="B13" s="82" t="s">
        <v>608</v>
      </c>
      <c r="C13" s="87" t="s">
        <v>43</v>
      </c>
      <c r="D13" s="88">
        <v>71581800</v>
      </c>
      <c r="E13" s="88">
        <v>43864871.18</v>
      </c>
      <c r="F13" s="90">
        <f>IF(OR(D13="-",E13=D13),"-",D13-IF(E13="-",0,E13))</f>
        <v>27716928.82</v>
      </c>
    </row>
    <row r="14" spans="1:6" ht="22.5">
      <c r="A14" s="82" t="s">
        <v>271</v>
      </c>
      <c r="B14" s="82" t="s">
        <v>608</v>
      </c>
      <c r="C14" s="87" t="s">
        <v>395</v>
      </c>
      <c r="D14" s="88">
        <v>71581800</v>
      </c>
      <c r="E14" s="88">
        <v>43864871.18</v>
      </c>
      <c r="F14" s="93"/>
    </row>
    <row r="15" spans="1:6">
      <c r="A15" s="82" t="s">
        <v>272</v>
      </c>
      <c r="B15" s="82" t="s">
        <v>608</v>
      </c>
      <c r="C15" s="87" t="s">
        <v>396</v>
      </c>
      <c r="D15" s="88">
        <v>13620500</v>
      </c>
      <c r="E15" s="88">
        <v>11722988.439999999</v>
      </c>
      <c r="F15" s="90">
        <f t="shared" ref="F15:F46" si="0">IF(OR(D15="-",E15=D15),"-",D15-IF(E15="-",0,E15))</f>
        <v>1897511.5600000005</v>
      </c>
    </row>
    <row r="16" spans="1:6" ht="22.5">
      <c r="A16" s="82" t="s">
        <v>273</v>
      </c>
      <c r="B16" s="82" t="s">
        <v>608</v>
      </c>
      <c r="C16" s="87" t="s">
        <v>397</v>
      </c>
      <c r="D16" s="88">
        <v>943800</v>
      </c>
      <c r="E16" s="88">
        <v>943695.21</v>
      </c>
      <c r="F16" s="90">
        <f t="shared" si="0"/>
        <v>104.79000000003725</v>
      </c>
    </row>
    <row r="17" spans="1:6" ht="22.5">
      <c r="A17" s="82" t="s">
        <v>274</v>
      </c>
      <c r="B17" s="82" t="s">
        <v>608</v>
      </c>
      <c r="C17" s="87" t="s">
        <v>398</v>
      </c>
      <c r="D17" s="88">
        <v>943800</v>
      </c>
      <c r="E17" s="88">
        <v>943695.21</v>
      </c>
      <c r="F17" s="90">
        <f t="shared" si="0"/>
        <v>104.79000000003725</v>
      </c>
    </row>
    <row r="18" spans="1:6" ht="56.25">
      <c r="A18" s="82" t="s">
        <v>275</v>
      </c>
      <c r="B18" s="82" t="s">
        <v>608</v>
      </c>
      <c r="C18" s="87" t="s">
        <v>399</v>
      </c>
      <c r="D18" s="88">
        <v>943800</v>
      </c>
      <c r="E18" s="88">
        <v>943695.21</v>
      </c>
      <c r="F18" s="90">
        <f t="shared" si="0"/>
        <v>104.79000000003725</v>
      </c>
    </row>
    <row r="19" spans="1:6" ht="67.5">
      <c r="A19" s="82" t="s">
        <v>276</v>
      </c>
      <c r="B19" s="82" t="s">
        <v>608</v>
      </c>
      <c r="C19" s="87" t="s">
        <v>400</v>
      </c>
      <c r="D19" s="88">
        <v>931800</v>
      </c>
      <c r="E19" s="88">
        <v>931695.21</v>
      </c>
      <c r="F19" s="90">
        <f t="shared" si="0"/>
        <v>104.79000000003725</v>
      </c>
    </row>
    <row r="20" spans="1:6" ht="22.5">
      <c r="A20" s="82" t="s">
        <v>277</v>
      </c>
      <c r="B20" s="82" t="s">
        <v>608</v>
      </c>
      <c r="C20" s="87" t="s">
        <v>401</v>
      </c>
      <c r="D20" s="88">
        <v>673700</v>
      </c>
      <c r="E20" s="88">
        <v>673692.92</v>
      </c>
      <c r="F20" s="90">
        <f t="shared" si="0"/>
        <v>7.0799999999580905</v>
      </c>
    </row>
    <row r="21" spans="1:6" ht="33.75">
      <c r="A21" s="82" t="s">
        <v>278</v>
      </c>
      <c r="B21" s="82" t="s">
        <v>608</v>
      </c>
      <c r="C21" s="87" t="s">
        <v>402</v>
      </c>
      <c r="D21" s="88">
        <v>57100</v>
      </c>
      <c r="E21" s="88">
        <v>57096</v>
      </c>
      <c r="F21" s="90">
        <f t="shared" si="0"/>
        <v>4</v>
      </c>
    </row>
    <row r="22" spans="1:6" ht="33.75">
      <c r="A22" s="82" t="s">
        <v>279</v>
      </c>
      <c r="B22" s="82" t="s">
        <v>608</v>
      </c>
      <c r="C22" s="87" t="s">
        <v>403</v>
      </c>
      <c r="D22" s="88">
        <v>201000</v>
      </c>
      <c r="E22" s="88">
        <v>200906.29</v>
      </c>
      <c r="F22" s="90">
        <f t="shared" si="0"/>
        <v>93.709999999991851</v>
      </c>
    </row>
    <row r="23" spans="1:6" ht="67.5">
      <c r="A23" s="82" t="s">
        <v>280</v>
      </c>
      <c r="B23" s="82" t="s">
        <v>608</v>
      </c>
      <c r="C23" s="87" t="s">
        <v>404</v>
      </c>
      <c r="D23" s="88">
        <v>12000</v>
      </c>
      <c r="E23" s="88">
        <v>12000</v>
      </c>
      <c r="F23" s="90" t="str">
        <f t="shared" si="0"/>
        <v>-</v>
      </c>
    </row>
    <row r="24" spans="1:6" ht="22.5">
      <c r="A24" s="82" t="s">
        <v>281</v>
      </c>
      <c r="B24" s="82" t="s">
        <v>608</v>
      </c>
      <c r="C24" s="87" t="s">
        <v>405</v>
      </c>
      <c r="D24" s="88">
        <v>12000</v>
      </c>
      <c r="E24" s="88">
        <v>12000</v>
      </c>
      <c r="F24" s="90" t="str">
        <f t="shared" si="0"/>
        <v>-</v>
      </c>
    </row>
    <row r="25" spans="1:6" ht="45">
      <c r="A25" s="82" t="s">
        <v>282</v>
      </c>
      <c r="B25" s="82" t="s">
        <v>608</v>
      </c>
      <c r="C25" s="87" t="s">
        <v>406</v>
      </c>
      <c r="D25" s="88">
        <v>10203700</v>
      </c>
      <c r="E25" s="88">
        <v>8641957.9100000001</v>
      </c>
      <c r="F25" s="90">
        <f t="shared" si="0"/>
        <v>1561742.0899999999</v>
      </c>
    </row>
    <row r="26" spans="1:6" ht="22.5">
      <c r="A26" s="82" t="s">
        <v>274</v>
      </c>
      <c r="B26" s="82" t="s">
        <v>608</v>
      </c>
      <c r="C26" s="87" t="s">
        <v>407</v>
      </c>
      <c r="D26" s="88">
        <v>10203500</v>
      </c>
      <c r="E26" s="88">
        <v>8641757.9100000001</v>
      </c>
      <c r="F26" s="90">
        <f t="shared" si="0"/>
        <v>1561742.0899999999</v>
      </c>
    </row>
    <row r="27" spans="1:6" ht="56.25">
      <c r="A27" s="82" t="s">
        <v>275</v>
      </c>
      <c r="B27" s="82" t="s">
        <v>608</v>
      </c>
      <c r="C27" s="87" t="s">
        <v>408</v>
      </c>
      <c r="D27" s="88">
        <v>9825400</v>
      </c>
      <c r="E27" s="88">
        <v>8306845.1500000004</v>
      </c>
      <c r="F27" s="90">
        <f t="shared" si="0"/>
        <v>1518554.8499999996</v>
      </c>
    </row>
    <row r="28" spans="1:6" ht="67.5">
      <c r="A28" s="82" t="s">
        <v>276</v>
      </c>
      <c r="B28" s="82" t="s">
        <v>608</v>
      </c>
      <c r="C28" s="87" t="s">
        <v>409</v>
      </c>
      <c r="D28" s="88">
        <v>8298200</v>
      </c>
      <c r="E28" s="88">
        <v>7124842.9000000004</v>
      </c>
      <c r="F28" s="90">
        <f t="shared" si="0"/>
        <v>1173357.0999999996</v>
      </c>
    </row>
    <row r="29" spans="1:6" ht="22.5">
      <c r="A29" s="82" t="s">
        <v>277</v>
      </c>
      <c r="B29" s="82" t="s">
        <v>608</v>
      </c>
      <c r="C29" s="87" t="s">
        <v>410</v>
      </c>
      <c r="D29" s="88">
        <v>5876300</v>
      </c>
      <c r="E29" s="88">
        <v>5205570.2699999996</v>
      </c>
      <c r="F29" s="90">
        <f t="shared" si="0"/>
        <v>670729.73000000045</v>
      </c>
    </row>
    <row r="30" spans="1:6" ht="33.75">
      <c r="A30" s="82" t="s">
        <v>278</v>
      </c>
      <c r="B30" s="82" t="s">
        <v>608</v>
      </c>
      <c r="C30" s="87" t="s">
        <v>411</v>
      </c>
      <c r="D30" s="88">
        <v>589900</v>
      </c>
      <c r="E30" s="88">
        <v>478251</v>
      </c>
      <c r="F30" s="90">
        <f t="shared" si="0"/>
        <v>111649</v>
      </c>
    </row>
    <row r="31" spans="1:6" ht="45">
      <c r="A31" s="82" t="s">
        <v>283</v>
      </c>
      <c r="B31" s="82" t="s">
        <v>608</v>
      </c>
      <c r="C31" s="87" t="s">
        <v>412</v>
      </c>
      <c r="D31" s="88">
        <v>0</v>
      </c>
      <c r="E31" s="88">
        <v>0</v>
      </c>
      <c r="F31" s="90" t="str">
        <f t="shared" si="0"/>
        <v>-</v>
      </c>
    </row>
    <row r="32" spans="1:6" ht="33.75">
      <c r="A32" s="82" t="s">
        <v>279</v>
      </c>
      <c r="B32" s="82" t="s">
        <v>608</v>
      </c>
      <c r="C32" s="87" t="s">
        <v>413</v>
      </c>
      <c r="D32" s="88">
        <v>1832000</v>
      </c>
      <c r="E32" s="88">
        <v>1441021.63</v>
      </c>
      <c r="F32" s="90">
        <f t="shared" si="0"/>
        <v>390978.37000000011</v>
      </c>
    </row>
    <row r="33" spans="1:6" ht="67.5">
      <c r="A33" s="82" t="s">
        <v>280</v>
      </c>
      <c r="B33" s="82" t="s">
        <v>608</v>
      </c>
      <c r="C33" s="87" t="s">
        <v>414</v>
      </c>
      <c r="D33" s="88">
        <v>1490000</v>
      </c>
      <c r="E33" s="88">
        <v>1151359.56</v>
      </c>
      <c r="F33" s="90">
        <f t="shared" si="0"/>
        <v>338640.43999999994</v>
      </c>
    </row>
    <row r="34" spans="1:6" ht="22.5">
      <c r="A34" s="82" t="s">
        <v>281</v>
      </c>
      <c r="B34" s="82" t="s">
        <v>608</v>
      </c>
      <c r="C34" s="87" t="s">
        <v>415</v>
      </c>
      <c r="D34" s="88">
        <v>1422000</v>
      </c>
      <c r="E34" s="88">
        <v>1084252.21</v>
      </c>
      <c r="F34" s="90">
        <f t="shared" si="0"/>
        <v>337747.79000000004</v>
      </c>
    </row>
    <row r="35" spans="1:6">
      <c r="A35" s="82" t="s">
        <v>284</v>
      </c>
      <c r="B35" s="82" t="s">
        <v>608</v>
      </c>
      <c r="C35" s="87" t="s">
        <v>416</v>
      </c>
      <c r="D35" s="88">
        <v>8000</v>
      </c>
      <c r="E35" s="88">
        <v>7562.36</v>
      </c>
      <c r="F35" s="90">
        <f t="shared" si="0"/>
        <v>437.64000000000033</v>
      </c>
    </row>
    <row r="36" spans="1:6">
      <c r="A36" s="82" t="s">
        <v>285</v>
      </c>
      <c r="B36" s="82" t="s">
        <v>608</v>
      </c>
      <c r="C36" s="87" t="s">
        <v>417</v>
      </c>
      <c r="D36" s="88">
        <v>60000</v>
      </c>
      <c r="E36" s="88">
        <v>59544.99</v>
      </c>
      <c r="F36" s="90">
        <f t="shared" si="0"/>
        <v>455.01000000000204</v>
      </c>
    </row>
    <row r="37" spans="1:6" ht="67.5">
      <c r="A37" s="82" t="s">
        <v>286</v>
      </c>
      <c r="B37" s="82" t="s">
        <v>608</v>
      </c>
      <c r="C37" s="87" t="s">
        <v>418</v>
      </c>
      <c r="D37" s="88">
        <v>26800</v>
      </c>
      <c r="E37" s="88">
        <v>20242.689999999999</v>
      </c>
      <c r="F37" s="90">
        <f t="shared" si="0"/>
        <v>6557.3100000000013</v>
      </c>
    </row>
    <row r="38" spans="1:6" ht="22.5">
      <c r="A38" s="82" t="s">
        <v>281</v>
      </c>
      <c r="B38" s="82" t="s">
        <v>608</v>
      </c>
      <c r="C38" s="87" t="s">
        <v>419</v>
      </c>
      <c r="D38" s="88">
        <v>26800</v>
      </c>
      <c r="E38" s="88">
        <v>20242.689999999999</v>
      </c>
      <c r="F38" s="90">
        <f t="shared" si="0"/>
        <v>6557.3100000000013</v>
      </c>
    </row>
    <row r="39" spans="1:6" ht="67.5">
      <c r="A39" s="82" t="s">
        <v>287</v>
      </c>
      <c r="B39" s="82" t="s">
        <v>608</v>
      </c>
      <c r="C39" s="87" t="s">
        <v>420</v>
      </c>
      <c r="D39" s="88">
        <v>1500</v>
      </c>
      <c r="E39" s="88">
        <v>1500</v>
      </c>
      <c r="F39" s="90" t="str">
        <f t="shared" si="0"/>
        <v>-</v>
      </c>
    </row>
    <row r="40" spans="1:6">
      <c r="A40" s="82" t="s">
        <v>160</v>
      </c>
      <c r="B40" s="82" t="s">
        <v>608</v>
      </c>
      <c r="C40" s="87" t="s">
        <v>421</v>
      </c>
      <c r="D40" s="88">
        <v>1500</v>
      </c>
      <c r="E40" s="88">
        <v>1500</v>
      </c>
      <c r="F40" s="90" t="str">
        <f t="shared" si="0"/>
        <v>-</v>
      </c>
    </row>
    <row r="41" spans="1:6" ht="67.5">
      <c r="A41" s="82" t="s">
        <v>288</v>
      </c>
      <c r="B41" s="82" t="s">
        <v>608</v>
      </c>
      <c r="C41" s="87" t="s">
        <v>422</v>
      </c>
      <c r="D41" s="88">
        <v>2900</v>
      </c>
      <c r="E41" s="88">
        <v>2900</v>
      </c>
      <c r="F41" s="90" t="str">
        <f t="shared" si="0"/>
        <v>-</v>
      </c>
    </row>
    <row r="42" spans="1:6">
      <c r="A42" s="82" t="s">
        <v>160</v>
      </c>
      <c r="B42" s="82" t="s">
        <v>608</v>
      </c>
      <c r="C42" s="87" t="s">
        <v>423</v>
      </c>
      <c r="D42" s="88">
        <v>2900</v>
      </c>
      <c r="E42" s="88">
        <v>2900</v>
      </c>
      <c r="F42" s="90" t="str">
        <f t="shared" si="0"/>
        <v>-</v>
      </c>
    </row>
    <row r="43" spans="1:6" ht="67.5">
      <c r="A43" s="82" t="s">
        <v>289</v>
      </c>
      <c r="B43" s="82" t="s">
        <v>608</v>
      </c>
      <c r="C43" s="87" t="s">
        <v>424</v>
      </c>
      <c r="D43" s="88">
        <v>3700</v>
      </c>
      <c r="E43" s="88">
        <v>3700</v>
      </c>
      <c r="F43" s="90" t="str">
        <f t="shared" si="0"/>
        <v>-</v>
      </c>
    </row>
    <row r="44" spans="1:6">
      <c r="A44" s="82" t="s">
        <v>160</v>
      </c>
      <c r="B44" s="82" t="s">
        <v>608</v>
      </c>
      <c r="C44" s="87" t="s">
        <v>425</v>
      </c>
      <c r="D44" s="88">
        <v>3700</v>
      </c>
      <c r="E44" s="88">
        <v>3700</v>
      </c>
      <c r="F44" s="90" t="str">
        <f t="shared" si="0"/>
        <v>-</v>
      </c>
    </row>
    <row r="45" spans="1:6" ht="67.5">
      <c r="A45" s="82" t="s">
        <v>290</v>
      </c>
      <c r="B45" s="82" t="s">
        <v>608</v>
      </c>
      <c r="C45" s="87" t="s">
        <v>426</v>
      </c>
      <c r="D45" s="88">
        <v>2300</v>
      </c>
      <c r="E45" s="88">
        <v>2300</v>
      </c>
      <c r="F45" s="90" t="str">
        <f t="shared" si="0"/>
        <v>-</v>
      </c>
    </row>
    <row r="46" spans="1:6">
      <c r="A46" s="82" t="s">
        <v>160</v>
      </c>
      <c r="B46" s="82" t="s">
        <v>608</v>
      </c>
      <c r="C46" s="87" t="s">
        <v>427</v>
      </c>
      <c r="D46" s="88">
        <v>2300</v>
      </c>
      <c r="E46" s="88">
        <v>2300</v>
      </c>
      <c r="F46" s="90" t="str">
        <f t="shared" si="0"/>
        <v>-</v>
      </c>
    </row>
    <row r="47" spans="1:6" ht="33.75">
      <c r="A47" s="82" t="s">
        <v>291</v>
      </c>
      <c r="B47" s="82" t="s">
        <v>608</v>
      </c>
      <c r="C47" s="87" t="s">
        <v>428</v>
      </c>
      <c r="D47" s="88">
        <v>378100</v>
      </c>
      <c r="E47" s="88">
        <v>334912.76</v>
      </c>
      <c r="F47" s="90">
        <f t="shared" ref="F47:F78" si="1">IF(OR(D47="-",E47=D47),"-",D47-IF(E47="-",0,E47))</f>
        <v>43187.239999999991</v>
      </c>
    </row>
    <row r="48" spans="1:6" ht="67.5">
      <c r="A48" s="82" t="s">
        <v>292</v>
      </c>
      <c r="B48" s="82" t="s">
        <v>608</v>
      </c>
      <c r="C48" s="87" t="s">
        <v>429</v>
      </c>
      <c r="D48" s="88">
        <v>378100</v>
      </c>
      <c r="E48" s="88">
        <v>334912.76</v>
      </c>
      <c r="F48" s="90">
        <f t="shared" si="1"/>
        <v>43187.239999999991</v>
      </c>
    </row>
    <row r="49" spans="1:6" ht="22.5">
      <c r="A49" s="82" t="s">
        <v>281</v>
      </c>
      <c r="B49" s="82" t="s">
        <v>608</v>
      </c>
      <c r="C49" s="87" t="s">
        <v>430</v>
      </c>
      <c r="D49" s="88">
        <v>378100</v>
      </c>
      <c r="E49" s="88">
        <v>334912.76</v>
      </c>
      <c r="F49" s="90">
        <f t="shared" si="1"/>
        <v>43187.239999999991</v>
      </c>
    </row>
    <row r="50" spans="1:6" ht="22.5">
      <c r="A50" s="82" t="s">
        <v>293</v>
      </c>
      <c r="B50" s="82" t="s">
        <v>608</v>
      </c>
      <c r="C50" s="87" t="s">
        <v>431</v>
      </c>
      <c r="D50" s="88">
        <v>200</v>
      </c>
      <c r="E50" s="88">
        <v>200</v>
      </c>
      <c r="F50" s="90" t="str">
        <f t="shared" si="1"/>
        <v>-</v>
      </c>
    </row>
    <row r="51" spans="1:6" ht="33.75">
      <c r="A51" s="82" t="s">
        <v>294</v>
      </c>
      <c r="B51" s="82" t="s">
        <v>608</v>
      </c>
      <c r="C51" s="87" t="s">
        <v>432</v>
      </c>
      <c r="D51" s="88">
        <v>200</v>
      </c>
      <c r="E51" s="88">
        <v>200</v>
      </c>
      <c r="F51" s="90" t="str">
        <f t="shared" si="1"/>
        <v>-</v>
      </c>
    </row>
    <row r="52" spans="1:6" ht="67.5">
      <c r="A52" s="82" t="s">
        <v>295</v>
      </c>
      <c r="B52" s="82" t="s">
        <v>608</v>
      </c>
      <c r="C52" s="87" t="s">
        <v>433</v>
      </c>
      <c r="D52" s="88">
        <v>200</v>
      </c>
      <c r="E52" s="88">
        <v>200</v>
      </c>
      <c r="F52" s="90" t="str">
        <f t="shared" si="1"/>
        <v>-</v>
      </c>
    </row>
    <row r="53" spans="1:6" ht="22.5">
      <c r="A53" s="82" t="s">
        <v>281</v>
      </c>
      <c r="B53" s="82" t="s">
        <v>608</v>
      </c>
      <c r="C53" s="87" t="s">
        <v>434</v>
      </c>
      <c r="D53" s="88">
        <v>200</v>
      </c>
      <c r="E53" s="88">
        <v>200</v>
      </c>
      <c r="F53" s="90" t="str">
        <f t="shared" si="1"/>
        <v>-</v>
      </c>
    </row>
    <row r="54" spans="1:6">
      <c r="A54" s="82" t="s">
        <v>296</v>
      </c>
      <c r="B54" s="82" t="s">
        <v>608</v>
      </c>
      <c r="C54" s="87" t="s">
        <v>435</v>
      </c>
      <c r="D54" s="88">
        <v>1197600</v>
      </c>
      <c r="E54" s="88">
        <v>1077734.3700000001</v>
      </c>
      <c r="F54" s="90">
        <f t="shared" si="1"/>
        <v>119865.62999999989</v>
      </c>
    </row>
    <row r="55" spans="1:6" ht="22.5">
      <c r="A55" s="82" t="s">
        <v>293</v>
      </c>
      <c r="B55" s="82" t="s">
        <v>608</v>
      </c>
      <c r="C55" s="87" t="s">
        <v>436</v>
      </c>
      <c r="D55" s="88">
        <v>1197600</v>
      </c>
      <c r="E55" s="88">
        <v>1077734.3700000001</v>
      </c>
      <c r="F55" s="90">
        <f t="shared" si="1"/>
        <v>119865.62999999989</v>
      </c>
    </row>
    <row r="56" spans="1:6" ht="33.75">
      <c r="A56" s="82" t="s">
        <v>294</v>
      </c>
      <c r="B56" s="82" t="s">
        <v>608</v>
      </c>
      <c r="C56" s="87" t="s">
        <v>437</v>
      </c>
      <c r="D56" s="88">
        <v>1197600</v>
      </c>
      <c r="E56" s="88">
        <v>1077734.3700000001</v>
      </c>
      <c r="F56" s="90">
        <f t="shared" si="1"/>
        <v>119865.62999999989</v>
      </c>
    </row>
    <row r="57" spans="1:6" ht="33.75">
      <c r="A57" s="82" t="s">
        <v>297</v>
      </c>
      <c r="B57" s="82" t="s">
        <v>608</v>
      </c>
      <c r="C57" s="87" t="s">
        <v>438</v>
      </c>
      <c r="D57" s="88">
        <v>1197600</v>
      </c>
      <c r="E57" s="88">
        <v>1077734.3700000001</v>
      </c>
      <c r="F57" s="90">
        <f t="shared" si="1"/>
        <v>119865.62999999989</v>
      </c>
    </row>
    <row r="58" spans="1:6" ht="22.5">
      <c r="A58" s="82" t="s">
        <v>281</v>
      </c>
      <c r="B58" s="82" t="s">
        <v>608</v>
      </c>
      <c r="C58" s="87" t="s">
        <v>439</v>
      </c>
      <c r="D58" s="88">
        <v>0</v>
      </c>
      <c r="E58" s="88">
        <v>0</v>
      </c>
      <c r="F58" s="90" t="str">
        <f t="shared" si="1"/>
        <v>-</v>
      </c>
    </row>
    <row r="59" spans="1:6">
      <c r="A59" s="82" t="s">
        <v>298</v>
      </c>
      <c r="B59" s="82" t="s">
        <v>608</v>
      </c>
      <c r="C59" s="87" t="s">
        <v>440</v>
      </c>
      <c r="D59" s="88">
        <v>1197600</v>
      </c>
      <c r="E59" s="88">
        <v>1077734.3700000001</v>
      </c>
      <c r="F59" s="90">
        <f t="shared" si="1"/>
        <v>119865.62999999989</v>
      </c>
    </row>
    <row r="60" spans="1:6">
      <c r="A60" s="82" t="s">
        <v>299</v>
      </c>
      <c r="B60" s="82" t="s">
        <v>608</v>
      </c>
      <c r="C60" s="87" t="s">
        <v>441</v>
      </c>
      <c r="D60" s="88">
        <v>1275400</v>
      </c>
      <c r="E60" s="88">
        <v>1059600.95</v>
      </c>
      <c r="F60" s="90">
        <f t="shared" si="1"/>
        <v>215799.05000000005</v>
      </c>
    </row>
    <row r="61" spans="1:6" ht="22.5">
      <c r="A61" s="82" t="s">
        <v>274</v>
      </c>
      <c r="B61" s="82" t="s">
        <v>608</v>
      </c>
      <c r="C61" s="87" t="s">
        <v>442</v>
      </c>
      <c r="D61" s="88">
        <v>452100</v>
      </c>
      <c r="E61" s="88">
        <v>376416</v>
      </c>
      <c r="F61" s="90">
        <f t="shared" si="1"/>
        <v>75684</v>
      </c>
    </row>
    <row r="62" spans="1:6" ht="33.75">
      <c r="A62" s="82" t="s">
        <v>291</v>
      </c>
      <c r="B62" s="82" t="s">
        <v>608</v>
      </c>
      <c r="C62" s="87" t="s">
        <v>443</v>
      </c>
      <c r="D62" s="88">
        <v>452100</v>
      </c>
      <c r="E62" s="88">
        <v>376416</v>
      </c>
      <c r="F62" s="90">
        <f t="shared" si="1"/>
        <v>75684</v>
      </c>
    </row>
    <row r="63" spans="1:6" ht="67.5">
      <c r="A63" s="82" t="s">
        <v>292</v>
      </c>
      <c r="B63" s="82" t="s">
        <v>608</v>
      </c>
      <c r="C63" s="87" t="s">
        <v>444</v>
      </c>
      <c r="D63" s="88">
        <v>452100</v>
      </c>
      <c r="E63" s="88">
        <v>376416</v>
      </c>
      <c r="F63" s="90">
        <f t="shared" si="1"/>
        <v>75684</v>
      </c>
    </row>
    <row r="64" spans="1:6" ht="22.5">
      <c r="A64" s="82" t="s">
        <v>281</v>
      </c>
      <c r="B64" s="82" t="s">
        <v>608</v>
      </c>
      <c r="C64" s="87" t="s">
        <v>445</v>
      </c>
      <c r="D64" s="88">
        <v>412100</v>
      </c>
      <c r="E64" s="88">
        <v>336416</v>
      </c>
      <c r="F64" s="90">
        <f t="shared" si="1"/>
        <v>75684</v>
      </c>
    </row>
    <row r="65" spans="1:6">
      <c r="A65" s="82" t="s">
        <v>285</v>
      </c>
      <c r="B65" s="82" t="s">
        <v>608</v>
      </c>
      <c r="C65" s="87" t="s">
        <v>446</v>
      </c>
      <c r="D65" s="88">
        <v>40000</v>
      </c>
      <c r="E65" s="88">
        <v>40000</v>
      </c>
      <c r="F65" s="90" t="str">
        <f t="shared" si="1"/>
        <v>-</v>
      </c>
    </row>
    <row r="66" spans="1:6" ht="22.5">
      <c r="A66" s="82" t="s">
        <v>293</v>
      </c>
      <c r="B66" s="82" t="s">
        <v>608</v>
      </c>
      <c r="C66" s="87" t="s">
        <v>447</v>
      </c>
      <c r="D66" s="88">
        <v>823300</v>
      </c>
      <c r="E66" s="88">
        <v>683184.95</v>
      </c>
      <c r="F66" s="90">
        <f t="shared" si="1"/>
        <v>140115.05000000005</v>
      </c>
    </row>
    <row r="67" spans="1:6" ht="33.75">
      <c r="A67" s="82" t="s">
        <v>294</v>
      </c>
      <c r="B67" s="82" t="s">
        <v>608</v>
      </c>
      <c r="C67" s="87" t="s">
        <v>448</v>
      </c>
      <c r="D67" s="88">
        <v>823300</v>
      </c>
      <c r="E67" s="88">
        <v>683184.95</v>
      </c>
      <c r="F67" s="90">
        <f t="shared" si="1"/>
        <v>140115.05000000005</v>
      </c>
    </row>
    <row r="68" spans="1:6" ht="56.25">
      <c r="A68" s="82" t="s">
        <v>300</v>
      </c>
      <c r="B68" s="82" t="s">
        <v>608</v>
      </c>
      <c r="C68" s="87" t="s">
        <v>449</v>
      </c>
      <c r="D68" s="88">
        <v>452800</v>
      </c>
      <c r="E68" s="88">
        <v>312829.95</v>
      </c>
      <c r="F68" s="90">
        <f t="shared" si="1"/>
        <v>139970.04999999999</v>
      </c>
    </row>
    <row r="69" spans="1:6" ht="22.5">
      <c r="A69" s="82" t="s">
        <v>281</v>
      </c>
      <c r="B69" s="82" t="s">
        <v>608</v>
      </c>
      <c r="C69" s="87" t="s">
        <v>450</v>
      </c>
      <c r="D69" s="88">
        <v>452800</v>
      </c>
      <c r="E69" s="88">
        <v>312829.95</v>
      </c>
      <c r="F69" s="90">
        <f t="shared" si="1"/>
        <v>139970.04999999999</v>
      </c>
    </row>
    <row r="70" spans="1:6">
      <c r="A70" s="82" t="s">
        <v>160</v>
      </c>
      <c r="B70" s="82" t="s">
        <v>608</v>
      </c>
      <c r="C70" s="87" t="s">
        <v>451</v>
      </c>
      <c r="D70" s="88">
        <v>0</v>
      </c>
      <c r="E70" s="88">
        <v>0</v>
      </c>
      <c r="F70" s="90" t="str">
        <f t="shared" si="1"/>
        <v>-</v>
      </c>
    </row>
    <row r="71" spans="1:6" ht="56.25">
      <c r="A71" s="82" t="s">
        <v>301</v>
      </c>
      <c r="B71" s="82" t="s">
        <v>608</v>
      </c>
      <c r="C71" s="87" t="s">
        <v>452</v>
      </c>
      <c r="D71" s="88">
        <v>340100</v>
      </c>
      <c r="E71" s="88">
        <v>340000</v>
      </c>
      <c r="F71" s="90">
        <f t="shared" si="1"/>
        <v>100</v>
      </c>
    </row>
    <row r="72" spans="1:6">
      <c r="A72" s="82" t="s">
        <v>160</v>
      </c>
      <c r="B72" s="82" t="s">
        <v>608</v>
      </c>
      <c r="C72" s="87" t="s">
        <v>453</v>
      </c>
      <c r="D72" s="88">
        <v>340100</v>
      </c>
      <c r="E72" s="88">
        <v>340000</v>
      </c>
      <c r="F72" s="90">
        <f t="shared" si="1"/>
        <v>100</v>
      </c>
    </row>
    <row r="73" spans="1:6" ht="33.75">
      <c r="A73" s="82" t="s">
        <v>302</v>
      </c>
      <c r="B73" s="82" t="s">
        <v>608</v>
      </c>
      <c r="C73" s="87" t="s">
        <v>454</v>
      </c>
      <c r="D73" s="88">
        <v>0</v>
      </c>
      <c r="E73" s="88">
        <v>0</v>
      </c>
      <c r="F73" s="90" t="str">
        <f t="shared" si="1"/>
        <v>-</v>
      </c>
    </row>
    <row r="74" spans="1:6">
      <c r="A74" s="82" t="s">
        <v>298</v>
      </c>
      <c r="B74" s="82" t="s">
        <v>608</v>
      </c>
      <c r="C74" s="87" t="s">
        <v>455</v>
      </c>
      <c r="D74" s="88">
        <v>0</v>
      </c>
      <c r="E74" s="88">
        <v>0</v>
      </c>
      <c r="F74" s="90" t="str">
        <f t="shared" si="1"/>
        <v>-</v>
      </c>
    </row>
    <row r="75" spans="1:6" ht="67.5">
      <c r="A75" s="82" t="s">
        <v>303</v>
      </c>
      <c r="B75" s="82" t="s">
        <v>608</v>
      </c>
      <c r="C75" s="87" t="s">
        <v>456</v>
      </c>
      <c r="D75" s="88">
        <v>30400</v>
      </c>
      <c r="E75" s="88">
        <v>30355</v>
      </c>
      <c r="F75" s="90">
        <f t="shared" si="1"/>
        <v>45</v>
      </c>
    </row>
    <row r="76" spans="1:6" ht="56.25">
      <c r="A76" s="82" t="s">
        <v>304</v>
      </c>
      <c r="B76" s="82" t="s">
        <v>608</v>
      </c>
      <c r="C76" s="87" t="s">
        <v>457</v>
      </c>
      <c r="D76" s="88">
        <v>30400</v>
      </c>
      <c r="E76" s="88">
        <v>30355</v>
      </c>
      <c r="F76" s="90">
        <f t="shared" si="1"/>
        <v>45</v>
      </c>
    </row>
    <row r="77" spans="1:6" ht="22.5">
      <c r="A77" s="82" t="s">
        <v>305</v>
      </c>
      <c r="B77" s="82" t="s">
        <v>608</v>
      </c>
      <c r="C77" s="87" t="s">
        <v>458</v>
      </c>
      <c r="D77" s="88">
        <v>1248900</v>
      </c>
      <c r="E77" s="88">
        <v>1134914.3600000001</v>
      </c>
      <c r="F77" s="90">
        <f t="shared" si="1"/>
        <v>113985.6399999999</v>
      </c>
    </row>
    <row r="78" spans="1:6" ht="33.75">
      <c r="A78" s="82" t="s">
        <v>306</v>
      </c>
      <c r="B78" s="82" t="s">
        <v>608</v>
      </c>
      <c r="C78" s="87" t="s">
        <v>459</v>
      </c>
      <c r="D78" s="88">
        <v>1248900</v>
      </c>
      <c r="E78" s="88">
        <v>1134914.3600000001</v>
      </c>
      <c r="F78" s="90">
        <f t="shared" si="1"/>
        <v>113985.6399999999</v>
      </c>
    </row>
    <row r="79" spans="1:6" ht="33.75">
      <c r="A79" s="82" t="s">
        <v>307</v>
      </c>
      <c r="B79" s="82" t="s">
        <v>608</v>
      </c>
      <c r="C79" s="87" t="s">
        <v>460</v>
      </c>
      <c r="D79" s="88">
        <v>52500</v>
      </c>
      <c r="E79" s="88">
        <v>47919.57</v>
      </c>
      <c r="F79" s="90">
        <f t="shared" ref="F79:F110" si="2">IF(OR(D79="-",E79=D79),"-",D79-IF(E79="-",0,E79))</f>
        <v>4580.43</v>
      </c>
    </row>
    <row r="80" spans="1:6" ht="22.5">
      <c r="A80" s="82" t="s">
        <v>308</v>
      </c>
      <c r="B80" s="82" t="s">
        <v>608</v>
      </c>
      <c r="C80" s="87" t="s">
        <v>461</v>
      </c>
      <c r="D80" s="88">
        <v>52500</v>
      </c>
      <c r="E80" s="88">
        <v>47919.57</v>
      </c>
      <c r="F80" s="90">
        <f t="shared" si="2"/>
        <v>4580.43</v>
      </c>
    </row>
    <row r="81" spans="1:6" ht="67.5">
      <c r="A81" s="82" t="s">
        <v>309</v>
      </c>
      <c r="B81" s="82" t="s">
        <v>608</v>
      </c>
      <c r="C81" s="87" t="s">
        <v>462</v>
      </c>
      <c r="D81" s="88">
        <v>20600</v>
      </c>
      <c r="E81" s="88">
        <v>16100</v>
      </c>
      <c r="F81" s="90">
        <f t="shared" si="2"/>
        <v>4500</v>
      </c>
    </row>
    <row r="82" spans="1:6" ht="22.5">
      <c r="A82" s="82" t="s">
        <v>281</v>
      </c>
      <c r="B82" s="82" t="s">
        <v>608</v>
      </c>
      <c r="C82" s="87" t="s">
        <v>463</v>
      </c>
      <c r="D82" s="88">
        <v>20600</v>
      </c>
      <c r="E82" s="88">
        <v>16100</v>
      </c>
      <c r="F82" s="90">
        <f t="shared" si="2"/>
        <v>4500</v>
      </c>
    </row>
    <row r="83" spans="1:6" ht="67.5">
      <c r="A83" s="82" t="s">
        <v>310</v>
      </c>
      <c r="B83" s="82" t="s">
        <v>608</v>
      </c>
      <c r="C83" s="87" t="s">
        <v>464</v>
      </c>
      <c r="D83" s="88">
        <v>31900</v>
      </c>
      <c r="E83" s="88">
        <v>31819.57</v>
      </c>
      <c r="F83" s="90">
        <f t="shared" si="2"/>
        <v>80.430000000000291</v>
      </c>
    </row>
    <row r="84" spans="1:6" ht="22.5">
      <c r="A84" s="82" t="s">
        <v>281</v>
      </c>
      <c r="B84" s="82" t="s">
        <v>608</v>
      </c>
      <c r="C84" s="87" t="s">
        <v>465</v>
      </c>
      <c r="D84" s="88">
        <v>31900</v>
      </c>
      <c r="E84" s="88">
        <v>31819.57</v>
      </c>
      <c r="F84" s="90">
        <f t="shared" si="2"/>
        <v>80.430000000000291</v>
      </c>
    </row>
    <row r="85" spans="1:6" ht="22.5">
      <c r="A85" s="82" t="s">
        <v>311</v>
      </c>
      <c r="B85" s="82" t="s">
        <v>608</v>
      </c>
      <c r="C85" s="87" t="s">
        <v>466</v>
      </c>
      <c r="D85" s="88">
        <v>0</v>
      </c>
      <c r="E85" s="88">
        <v>0</v>
      </c>
      <c r="F85" s="90" t="str">
        <f t="shared" si="2"/>
        <v>-</v>
      </c>
    </row>
    <row r="86" spans="1:6" ht="67.5">
      <c r="A86" s="82" t="s">
        <v>312</v>
      </c>
      <c r="B86" s="82" t="s">
        <v>608</v>
      </c>
      <c r="C86" s="87" t="s">
        <v>467</v>
      </c>
      <c r="D86" s="88">
        <v>0</v>
      </c>
      <c r="E86" s="88">
        <v>0</v>
      </c>
      <c r="F86" s="90" t="str">
        <f t="shared" si="2"/>
        <v>-</v>
      </c>
    </row>
    <row r="87" spans="1:6" ht="22.5">
      <c r="A87" s="82" t="s">
        <v>281</v>
      </c>
      <c r="B87" s="82" t="s">
        <v>608</v>
      </c>
      <c r="C87" s="87" t="s">
        <v>468</v>
      </c>
      <c r="D87" s="88">
        <v>0</v>
      </c>
      <c r="E87" s="88">
        <v>0</v>
      </c>
      <c r="F87" s="90" t="str">
        <f t="shared" si="2"/>
        <v>-</v>
      </c>
    </row>
    <row r="88" spans="1:6">
      <c r="A88" s="82" t="s">
        <v>313</v>
      </c>
      <c r="B88" s="82" t="s">
        <v>608</v>
      </c>
      <c r="C88" s="87" t="s">
        <v>469</v>
      </c>
      <c r="D88" s="88">
        <v>0</v>
      </c>
      <c r="E88" s="88">
        <v>0</v>
      </c>
      <c r="F88" s="90" t="str">
        <f t="shared" si="2"/>
        <v>-</v>
      </c>
    </row>
    <row r="89" spans="1:6" ht="67.5">
      <c r="A89" s="82" t="s">
        <v>314</v>
      </c>
      <c r="B89" s="82" t="s">
        <v>608</v>
      </c>
      <c r="C89" s="87" t="s">
        <v>470</v>
      </c>
      <c r="D89" s="88">
        <v>0</v>
      </c>
      <c r="E89" s="88">
        <v>0</v>
      </c>
      <c r="F89" s="90" t="str">
        <f t="shared" si="2"/>
        <v>-</v>
      </c>
    </row>
    <row r="90" spans="1:6" ht="22.5">
      <c r="A90" s="82" t="s">
        <v>281</v>
      </c>
      <c r="B90" s="82" t="s">
        <v>608</v>
      </c>
      <c r="C90" s="87" t="s">
        <v>471</v>
      </c>
      <c r="D90" s="88">
        <v>0</v>
      </c>
      <c r="E90" s="88">
        <v>0</v>
      </c>
      <c r="F90" s="90" t="str">
        <f t="shared" si="2"/>
        <v>-</v>
      </c>
    </row>
    <row r="91" spans="1:6" ht="22.5">
      <c r="A91" s="82" t="s">
        <v>315</v>
      </c>
      <c r="B91" s="82" t="s">
        <v>608</v>
      </c>
      <c r="C91" s="87" t="s">
        <v>472</v>
      </c>
      <c r="D91" s="88">
        <v>0</v>
      </c>
      <c r="E91" s="88">
        <v>0</v>
      </c>
      <c r="F91" s="90" t="str">
        <f t="shared" si="2"/>
        <v>-</v>
      </c>
    </row>
    <row r="92" spans="1:6" ht="67.5">
      <c r="A92" s="82" t="s">
        <v>316</v>
      </c>
      <c r="B92" s="82" t="s">
        <v>608</v>
      </c>
      <c r="C92" s="87" t="s">
        <v>473</v>
      </c>
      <c r="D92" s="88">
        <v>0</v>
      </c>
      <c r="E92" s="88">
        <v>0</v>
      </c>
      <c r="F92" s="90" t="str">
        <f t="shared" si="2"/>
        <v>-</v>
      </c>
    </row>
    <row r="93" spans="1:6" ht="22.5">
      <c r="A93" s="82" t="s">
        <v>281</v>
      </c>
      <c r="B93" s="82" t="s">
        <v>608</v>
      </c>
      <c r="C93" s="87" t="s">
        <v>474</v>
      </c>
      <c r="D93" s="88">
        <v>0</v>
      </c>
      <c r="E93" s="88">
        <v>0</v>
      </c>
      <c r="F93" s="90" t="str">
        <f t="shared" si="2"/>
        <v>-</v>
      </c>
    </row>
    <row r="94" spans="1:6" ht="45">
      <c r="A94" s="82" t="s">
        <v>317</v>
      </c>
      <c r="B94" s="82" t="s">
        <v>608</v>
      </c>
      <c r="C94" s="87" t="s">
        <v>475</v>
      </c>
      <c r="D94" s="88">
        <v>1180700</v>
      </c>
      <c r="E94" s="88">
        <v>1071319.79</v>
      </c>
      <c r="F94" s="90">
        <f t="shared" si="2"/>
        <v>109380.20999999996</v>
      </c>
    </row>
    <row r="95" spans="1:6">
      <c r="A95" s="82" t="s">
        <v>318</v>
      </c>
      <c r="B95" s="82" t="s">
        <v>608</v>
      </c>
      <c r="C95" s="87" t="s">
        <v>476</v>
      </c>
      <c r="D95" s="88">
        <v>29700</v>
      </c>
      <c r="E95" s="88">
        <v>11820</v>
      </c>
      <c r="F95" s="90">
        <f t="shared" si="2"/>
        <v>17880</v>
      </c>
    </row>
    <row r="96" spans="1:6" ht="67.5">
      <c r="A96" s="82" t="s">
        <v>319</v>
      </c>
      <c r="B96" s="82" t="s">
        <v>608</v>
      </c>
      <c r="C96" s="87" t="s">
        <v>477</v>
      </c>
      <c r="D96" s="88">
        <v>29700</v>
      </c>
      <c r="E96" s="88">
        <v>11820</v>
      </c>
      <c r="F96" s="90">
        <f t="shared" si="2"/>
        <v>17880</v>
      </c>
    </row>
    <row r="97" spans="1:6" ht="22.5">
      <c r="A97" s="82" t="s">
        <v>320</v>
      </c>
      <c r="B97" s="82" t="s">
        <v>608</v>
      </c>
      <c r="C97" s="87" t="s">
        <v>478</v>
      </c>
      <c r="D97" s="88">
        <v>17800</v>
      </c>
      <c r="E97" s="88">
        <v>0</v>
      </c>
      <c r="F97" s="90">
        <f t="shared" si="2"/>
        <v>17800</v>
      </c>
    </row>
    <row r="98" spans="1:6" ht="22.5">
      <c r="A98" s="82" t="s">
        <v>281</v>
      </c>
      <c r="B98" s="82" t="s">
        <v>608</v>
      </c>
      <c r="C98" s="87" t="s">
        <v>479</v>
      </c>
      <c r="D98" s="88">
        <v>11900</v>
      </c>
      <c r="E98" s="88">
        <v>11820</v>
      </c>
      <c r="F98" s="90">
        <f t="shared" si="2"/>
        <v>80</v>
      </c>
    </row>
    <row r="99" spans="1:6" ht="22.5">
      <c r="A99" s="82" t="s">
        <v>321</v>
      </c>
      <c r="B99" s="82" t="s">
        <v>608</v>
      </c>
      <c r="C99" s="87" t="s">
        <v>480</v>
      </c>
      <c r="D99" s="88">
        <v>1151000</v>
      </c>
      <c r="E99" s="88">
        <v>1059499.79</v>
      </c>
      <c r="F99" s="90">
        <f t="shared" si="2"/>
        <v>91500.209999999963</v>
      </c>
    </row>
    <row r="100" spans="1:6" ht="67.5">
      <c r="A100" s="82" t="s">
        <v>322</v>
      </c>
      <c r="B100" s="82" t="s">
        <v>608</v>
      </c>
      <c r="C100" s="87" t="s">
        <v>481</v>
      </c>
      <c r="D100" s="88">
        <v>5100</v>
      </c>
      <c r="E100" s="88">
        <v>5050</v>
      </c>
      <c r="F100" s="90">
        <f t="shared" si="2"/>
        <v>50</v>
      </c>
    </row>
    <row r="101" spans="1:6" ht="22.5">
      <c r="A101" s="82" t="s">
        <v>281</v>
      </c>
      <c r="B101" s="82" t="s">
        <v>608</v>
      </c>
      <c r="C101" s="87" t="s">
        <v>482</v>
      </c>
      <c r="D101" s="88">
        <v>5100</v>
      </c>
      <c r="E101" s="88">
        <v>5050</v>
      </c>
      <c r="F101" s="90">
        <f t="shared" si="2"/>
        <v>50</v>
      </c>
    </row>
    <row r="102" spans="1:6" ht="67.5">
      <c r="A102" s="82" t="s">
        <v>323</v>
      </c>
      <c r="B102" s="82" t="s">
        <v>608</v>
      </c>
      <c r="C102" s="87" t="s">
        <v>483</v>
      </c>
      <c r="D102" s="88">
        <v>41900</v>
      </c>
      <c r="E102" s="88">
        <v>41859.79</v>
      </c>
      <c r="F102" s="90">
        <f t="shared" si="2"/>
        <v>40.209999999999127</v>
      </c>
    </row>
    <row r="103" spans="1:6" ht="22.5">
      <c r="A103" s="82" t="s">
        <v>281</v>
      </c>
      <c r="B103" s="82" t="s">
        <v>608</v>
      </c>
      <c r="C103" s="87" t="s">
        <v>484</v>
      </c>
      <c r="D103" s="88">
        <v>41900</v>
      </c>
      <c r="E103" s="88">
        <v>41859.79</v>
      </c>
      <c r="F103" s="90">
        <f t="shared" si="2"/>
        <v>40.209999999999127</v>
      </c>
    </row>
    <row r="104" spans="1:6" ht="67.5">
      <c r="A104" s="82" t="s">
        <v>324</v>
      </c>
      <c r="B104" s="82" t="s">
        <v>608</v>
      </c>
      <c r="C104" s="87" t="s">
        <v>485</v>
      </c>
      <c r="D104" s="88">
        <v>7900</v>
      </c>
      <c r="E104" s="88">
        <v>7850</v>
      </c>
      <c r="F104" s="90">
        <f t="shared" si="2"/>
        <v>50</v>
      </c>
    </row>
    <row r="105" spans="1:6" ht="22.5">
      <c r="A105" s="82" t="s">
        <v>281</v>
      </c>
      <c r="B105" s="82" t="s">
        <v>608</v>
      </c>
      <c r="C105" s="87" t="s">
        <v>486</v>
      </c>
      <c r="D105" s="88">
        <v>7900</v>
      </c>
      <c r="E105" s="88">
        <v>7850</v>
      </c>
      <c r="F105" s="90">
        <f t="shared" si="2"/>
        <v>50</v>
      </c>
    </row>
    <row r="106" spans="1:6" ht="67.5">
      <c r="A106" s="82" t="s">
        <v>325</v>
      </c>
      <c r="B106" s="82" t="s">
        <v>608</v>
      </c>
      <c r="C106" s="87" t="s">
        <v>487</v>
      </c>
      <c r="D106" s="88">
        <v>1096100</v>
      </c>
      <c r="E106" s="88">
        <v>1004740</v>
      </c>
      <c r="F106" s="90">
        <f t="shared" si="2"/>
        <v>91360</v>
      </c>
    </row>
    <row r="107" spans="1:6">
      <c r="A107" s="82" t="s">
        <v>160</v>
      </c>
      <c r="B107" s="82" t="s">
        <v>608</v>
      </c>
      <c r="C107" s="87" t="s">
        <v>488</v>
      </c>
      <c r="D107" s="88">
        <v>1096100</v>
      </c>
      <c r="E107" s="88">
        <v>1004740</v>
      </c>
      <c r="F107" s="90">
        <f t="shared" si="2"/>
        <v>91360</v>
      </c>
    </row>
    <row r="108" spans="1:6">
      <c r="A108" s="82" t="s">
        <v>326</v>
      </c>
      <c r="B108" s="82" t="s">
        <v>608</v>
      </c>
      <c r="C108" s="87" t="s">
        <v>489</v>
      </c>
      <c r="D108" s="88">
        <v>0</v>
      </c>
      <c r="E108" s="88">
        <v>0</v>
      </c>
      <c r="F108" s="90" t="str">
        <f t="shared" si="2"/>
        <v>-</v>
      </c>
    </row>
    <row r="109" spans="1:6" ht="67.5">
      <c r="A109" s="82" t="s">
        <v>327</v>
      </c>
      <c r="B109" s="82" t="s">
        <v>608</v>
      </c>
      <c r="C109" s="87" t="s">
        <v>490</v>
      </c>
      <c r="D109" s="88">
        <v>0</v>
      </c>
      <c r="E109" s="88">
        <v>0</v>
      </c>
      <c r="F109" s="90" t="str">
        <f t="shared" si="2"/>
        <v>-</v>
      </c>
    </row>
    <row r="110" spans="1:6" ht="22.5">
      <c r="A110" s="82" t="s">
        <v>281</v>
      </c>
      <c r="B110" s="82" t="s">
        <v>608</v>
      </c>
      <c r="C110" s="87" t="s">
        <v>491</v>
      </c>
      <c r="D110" s="88">
        <v>0</v>
      </c>
      <c r="E110" s="88">
        <v>0</v>
      </c>
      <c r="F110" s="90" t="str">
        <f t="shared" si="2"/>
        <v>-</v>
      </c>
    </row>
    <row r="111" spans="1:6" ht="22.5">
      <c r="A111" s="82" t="s">
        <v>293</v>
      </c>
      <c r="B111" s="82" t="s">
        <v>608</v>
      </c>
      <c r="C111" s="87" t="s">
        <v>492</v>
      </c>
      <c r="D111" s="88">
        <v>15700</v>
      </c>
      <c r="E111" s="88">
        <v>15675</v>
      </c>
      <c r="F111" s="90">
        <f t="shared" ref="F111:F142" si="3">IF(OR(D111="-",E111=D111),"-",D111-IF(E111="-",0,E111))</f>
        <v>25</v>
      </c>
    </row>
    <row r="112" spans="1:6" ht="33.75">
      <c r="A112" s="82" t="s">
        <v>294</v>
      </c>
      <c r="B112" s="82" t="s">
        <v>608</v>
      </c>
      <c r="C112" s="87" t="s">
        <v>493</v>
      </c>
      <c r="D112" s="88">
        <v>15700</v>
      </c>
      <c r="E112" s="88">
        <v>15675</v>
      </c>
      <c r="F112" s="90">
        <f t="shared" si="3"/>
        <v>25</v>
      </c>
    </row>
    <row r="113" spans="1:6" ht="33.75">
      <c r="A113" s="82" t="s">
        <v>294</v>
      </c>
      <c r="B113" s="82" t="s">
        <v>608</v>
      </c>
      <c r="C113" s="87" t="s">
        <v>494</v>
      </c>
      <c r="D113" s="88">
        <v>15700</v>
      </c>
      <c r="E113" s="88">
        <v>15675</v>
      </c>
      <c r="F113" s="90">
        <f t="shared" si="3"/>
        <v>25</v>
      </c>
    </row>
    <row r="114" spans="1:6" ht="22.5">
      <c r="A114" s="82" t="s">
        <v>281</v>
      </c>
      <c r="B114" s="82" t="s">
        <v>608</v>
      </c>
      <c r="C114" s="87" t="s">
        <v>495</v>
      </c>
      <c r="D114" s="88">
        <v>15700</v>
      </c>
      <c r="E114" s="88">
        <v>15675</v>
      </c>
      <c r="F114" s="90">
        <f t="shared" si="3"/>
        <v>25</v>
      </c>
    </row>
    <row r="115" spans="1:6">
      <c r="A115" s="82" t="s">
        <v>328</v>
      </c>
      <c r="B115" s="82" t="s">
        <v>608</v>
      </c>
      <c r="C115" s="87" t="s">
        <v>496</v>
      </c>
      <c r="D115" s="88">
        <v>7112000</v>
      </c>
      <c r="E115" s="88">
        <v>6205538.71</v>
      </c>
      <c r="F115" s="90">
        <f t="shared" si="3"/>
        <v>906461.29</v>
      </c>
    </row>
    <row r="116" spans="1:6">
      <c r="A116" s="82" t="s">
        <v>329</v>
      </c>
      <c r="B116" s="82" t="s">
        <v>608</v>
      </c>
      <c r="C116" s="87" t="s">
        <v>497</v>
      </c>
      <c r="D116" s="88">
        <v>35000</v>
      </c>
      <c r="E116" s="88">
        <v>0</v>
      </c>
      <c r="F116" s="90">
        <f t="shared" si="3"/>
        <v>35000</v>
      </c>
    </row>
    <row r="117" spans="1:6" ht="22.5">
      <c r="A117" s="82" t="s">
        <v>330</v>
      </c>
      <c r="B117" s="82" t="s">
        <v>608</v>
      </c>
      <c r="C117" s="87" t="s">
        <v>498</v>
      </c>
      <c r="D117" s="88">
        <v>35000</v>
      </c>
      <c r="E117" s="88">
        <v>0</v>
      </c>
      <c r="F117" s="90">
        <f t="shared" si="3"/>
        <v>35000</v>
      </c>
    </row>
    <row r="118" spans="1:6" ht="22.5">
      <c r="A118" s="82" t="s">
        <v>331</v>
      </c>
      <c r="B118" s="82" t="s">
        <v>608</v>
      </c>
      <c r="C118" s="87" t="s">
        <v>499</v>
      </c>
      <c r="D118" s="88">
        <v>35000</v>
      </c>
      <c r="E118" s="88">
        <v>0</v>
      </c>
      <c r="F118" s="90">
        <f t="shared" si="3"/>
        <v>35000</v>
      </c>
    </row>
    <row r="119" spans="1:6" ht="67.5">
      <c r="A119" s="82" t="s">
        <v>332</v>
      </c>
      <c r="B119" s="82" t="s">
        <v>608</v>
      </c>
      <c r="C119" s="87" t="s">
        <v>500</v>
      </c>
      <c r="D119" s="88">
        <v>35000</v>
      </c>
      <c r="E119" s="88">
        <v>0</v>
      </c>
      <c r="F119" s="90">
        <f t="shared" si="3"/>
        <v>35000</v>
      </c>
    </row>
    <row r="120" spans="1:6" ht="33.75">
      <c r="A120" s="82" t="s">
        <v>333</v>
      </c>
      <c r="B120" s="82" t="s">
        <v>608</v>
      </c>
      <c r="C120" s="87" t="s">
        <v>501</v>
      </c>
      <c r="D120" s="88">
        <v>35000</v>
      </c>
      <c r="E120" s="88">
        <v>0</v>
      </c>
      <c r="F120" s="90">
        <f t="shared" si="3"/>
        <v>35000</v>
      </c>
    </row>
    <row r="121" spans="1:6">
      <c r="A121" s="82" t="s">
        <v>334</v>
      </c>
      <c r="B121" s="82" t="s">
        <v>608</v>
      </c>
      <c r="C121" s="87" t="s">
        <v>502</v>
      </c>
      <c r="D121" s="88">
        <v>7077000</v>
      </c>
      <c r="E121" s="88">
        <v>6205538.71</v>
      </c>
      <c r="F121" s="90">
        <f t="shared" si="3"/>
        <v>871461.29</v>
      </c>
    </row>
    <row r="122" spans="1:6" ht="22.5">
      <c r="A122" s="82" t="s">
        <v>330</v>
      </c>
      <c r="B122" s="82" t="s">
        <v>608</v>
      </c>
      <c r="C122" s="87" t="s">
        <v>503</v>
      </c>
      <c r="D122" s="88">
        <v>7077000</v>
      </c>
      <c r="E122" s="88">
        <v>6205538.71</v>
      </c>
      <c r="F122" s="90">
        <f t="shared" si="3"/>
        <v>871461.29</v>
      </c>
    </row>
    <row r="123" spans="1:6" ht="22.5">
      <c r="A123" s="82" t="s">
        <v>331</v>
      </c>
      <c r="B123" s="82" t="s">
        <v>608</v>
      </c>
      <c r="C123" s="87" t="s">
        <v>504</v>
      </c>
      <c r="D123" s="88">
        <v>5456200</v>
      </c>
      <c r="E123" s="88">
        <v>5004315.53</v>
      </c>
      <c r="F123" s="90">
        <f t="shared" si="3"/>
        <v>451884.46999999974</v>
      </c>
    </row>
    <row r="124" spans="1:6" ht="67.5">
      <c r="A124" s="82" t="s">
        <v>335</v>
      </c>
      <c r="B124" s="82" t="s">
        <v>608</v>
      </c>
      <c r="C124" s="87" t="s">
        <v>505</v>
      </c>
      <c r="D124" s="88">
        <v>3564500</v>
      </c>
      <c r="E124" s="88">
        <v>3113684.76</v>
      </c>
      <c r="F124" s="90">
        <f t="shared" si="3"/>
        <v>450815.24000000022</v>
      </c>
    </row>
    <row r="125" spans="1:6" ht="22.5">
      <c r="A125" s="82" t="s">
        <v>281</v>
      </c>
      <c r="B125" s="82" t="s">
        <v>608</v>
      </c>
      <c r="C125" s="87" t="s">
        <v>506</v>
      </c>
      <c r="D125" s="88">
        <v>3564500</v>
      </c>
      <c r="E125" s="88">
        <v>3113684.76</v>
      </c>
      <c r="F125" s="90">
        <f t="shared" si="3"/>
        <v>450815.24000000022</v>
      </c>
    </row>
    <row r="126" spans="1:6" ht="67.5">
      <c r="A126" s="82" t="s">
        <v>336</v>
      </c>
      <c r="B126" s="82" t="s">
        <v>608</v>
      </c>
      <c r="C126" s="87" t="s">
        <v>507</v>
      </c>
      <c r="D126" s="88">
        <v>743200</v>
      </c>
      <c r="E126" s="88">
        <v>743171.77</v>
      </c>
      <c r="F126" s="90">
        <f t="shared" si="3"/>
        <v>28.229999999981374</v>
      </c>
    </row>
    <row r="127" spans="1:6" ht="22.5">
      <c r="A127" s="82" t="s">
        <v>281</v>
      </c>
      <c r="B127" s="82" t="s">
        <v>608</v>
      </c>
      <c r="C127" s="87" t="s">
        <v>508</v>
      </c>
      <c r="D127" s="88">
        <v>260000</v>
      </c>
      <c r="E127" s="88">
        <v>260000</v>
      </c>
      <c r="F127" s="90" t="str">
        <f t="shared" si="3"/>
        <v>-</v>
      </c>
    </row>
    <row r="128" spans="1:6" ht="56.25">
      <c r="A128" s="82" t="s">
        <v>304</v>
      </c>
      <c r="B128" s="82" t="s">
        <v>608</v>
      </c>
      <c r="C128" s="87" t="s">
        <v>509</v>
      </c>
      <c r="D128" s="88">
        <v>483200</v>
      </c>
      <c r="E128" s="88">
        <v>483171.77</v>
      </c>
      <c r="F128" s="90">
        <f t="shared" si="3"/>
        <v>28.229999999981374</v>
      </c>
    </row>
    <row r="129" spans="1:6" ht="67.5">
      <c r="A129" s="82" t="s">
        <v>337</v>
      </c>
      <c r="B129" s="82" t="s">
        <v>608</v>
      </c>
      <c r="C129" s="87" t="s">
        <v>510</v>
      </c>
      <c r="D129" s="88">
        <v>285000</v>
      </c>
      <c r="E129" s="88">
        <v>284915</v>
      </c>
      <c r="F129" s="90">
        <f t="shared" si="3"/>
        <v>85</v>
      </c>
    </row>
    <row r="130" spans="1:6" ht="22.5">
      <c r="A130" s="82" t="s">
        <v>320</v>
      </c>
      <c r="B130" s="82" t="s">
        <v>608</v>
      </c>
      <c r="C130" s="87" t="s">
        <v>511</v>
      </c>
      <c r="D130" s="88">
        <v>285000</v>
      </c>
      <c r="E130" s="88">
        <v>284915</v>
      </c>
      <c r="F130" s="90">
        <f t="shared" si="3"/>
        <v>85</v>
      </c>
    </row>
    <row r="131" spans="1:6" ht="67.5">
      <c r="A131" s="82" t="s">
        <v>338</v>
      </c>
      <c r="B131" s="82" t="s">
        <v>608</v>
      </c>
      <c r="C131" s="87" t="s">
        <v>512</v>
      </c>
      <c r="D131" s="88">
        <v>803500</v>
      </c>
      <c r="E131" s="88">
        <v>803500</v>
      </c>
      <c r="F131" s="90" t="str">
        <f t="shared" si="3"/>
        <v>-</v>
      </c>
    </row>
    <row r="132" spans="1:6" ht="22.5">
      <c r="A132" s="82" t="s">
        <v>281</v>
      </c>
      <c r="B132" s="82" t="s">
        <v>608</v>
      </c>
      <c r="C132" s="87" t="s">
        <v>513</v>
      </c>
      <c r="D132" s="88">
        <v>803500</v>
      </c>
      <c r="E132" s="88">
        <v>803500</v>
      </c>
      <c r="F132" s="90" t="str">
        <f t="shared" si="3"/>
        <v>-</v>
      </c>
    </row>
    <row r="133" spans="1:6" ht="56.25">
      <c r="A133" s="82" t="s">
        <v>339</v>
      </c>
      <c r="B133" s="82" t="s">
        <v>608</v>
      </c>
      <c r="C133" s="87" t="s">
        <v>514</v>
      </c>
      <c r="D133" s="88">
        <v>11400</v>
      </c>
      <c r="E133" s="88">
        <v>10444</v>
      </c>
      <c r="F133" s="90">
        <f t="shared" si="3"/>
        <v>956</v>
      </c>
    </row>
    <row r="134" spans="1:6" ht="22.5">
      <c r="A134" s="82" t="s">
        <v>340</v>
      </c>
      <c r="B134" s="82" t="s">
        <v>608</v>
      </c>
      <c r="C134" s="87" t="s">
        <v>515</v>
      </c>
      <c r="D134" s="88">
        <v>11400</v>
      </c>
      <c r="E134" s="88">
        <v>10444</v>
      </c>
      <c r="F134" s="90">
        <f t="shared" si="3"/>
        <v>956</v>
      </c>
    </row>
    <row r="135" spans="1:6" ht="67.5">
      <c r="A135" s="82" t="s">
        <v>341</v>
      </c>
      <c r="B135" s="82" t="s">
        <v>608</v>
      </c>
      <c r="C135" s="87" t="s">
        <v>516</v>
      </c>
      <c r="D135" s="88">
        <v>0</v>
      </c>
      <c r="E135" s="88">
        <v>0</v>
      </c>
      <c r="F135" s="90" t="str">
        <f t="shared" si="3"/>
        <v>-</v>
      </c>
    </row>
    <row r="136" spans="1:6">
      <c r="A136" s="82" t="s">
        <v>285</v>
      </c>
      <c r="B136" s="82" t="s">
        <v>608</v>
      </c>
      <c r="C136" s="87" t="s">
        <v>517</v>
      </c>
      <c r="D136" s="88">
        <v>0</v>
      </c>
      <c r="E136" s="88">
        <v>0</v>
      </c>
      <c r="F136" s="90" t="str">
        <f t="shared" si="3"/>
        <v>-</v>
      </c>
    </row>
    <row r="137" spans="1:6" ht="67.5">
      <c r="A137" s="82" t="s">
        <v>342</v>
      </c>
      <c r="B137" s="82" t="s">
        <v>608</v>
      </c>
      <c r="C137" s="87" t="s">
        <v>518</v>
      </c>
      <c r="D137" s="88">
        <v>48600</v>
      </c>
      <c r="E137" s="88">
        <v>48600</v>
      </c>
      <c r="F137" s="90">
        <f>D137-E137</f>
        <v>0</v>
      </c>
    </row>
    <row r="138" spans="1:6" ht="22.5">
      <c r="A138" s="82" t="s">
        <v>281</v>
      </c>
      <c r="B138" s="82" t="s">
        <v>608</v>
      </c>
      <c r="C138" s="87" t="s">
        <v>519</v>
      </c>
      <c r="D138" s="88">
        <v>48600</v>
      </c>
      <c r="E138" s="88">
        <v>48600</v>
      </c>
      <c r="F138" s="90" t="str">
        <f t="shared" ref="F138:F201" si="4">IF(OR(D138="-",E138=D138),"-",D138-IF(E138="-",0,E138))</f>
        <v>-</v>
      </c>
    </row>
    <row r="139" spans="1:6" ht="22.5">
      <c r="A139" s="82" t="s">
        <v>343</v>
      </c>
      <c r="B139" s="82" t="s">
        <v>608</v>
      </c>
      <c r="C139" s="87" t="s">
        <v>520</v>
      </c>
      <c r="D139" s="88">
        <v>1620800</v>
      </c>
      <c r="E139" s="88">
        <v>1201223.18</v>
      </c>
      <c r="F139" s="90">
        <f t="shared" si="4"/>
        <v>419576.82000000007</v>
      </c>
    </row>
    <row r="140" spans="1:6" ht="56.25">
      <c r="A140" s="82" t="s">
        <v>344</v>
      </c>
      <c r="B140" s="82" t="s">
        <v>608</v>
      </c>
      <c r="C140" s="87" t="s">
        <v>521</v>
      </c>
      <c r="D140" s="88">
        <v>1620800</v>
      </c>
      <c r="E140" s="88">
        <v>1201223.18</v>
      </c>
      <c r="F140" s="90">
        <f t="shared" si="4"/>
        <v>419576.82000000007</v>
      </c>
    </row>
    <row r="141" spans="1:6" ht="22.5">
      <c r="A141" s="82" t="s">
        <v>281</v>
      </c>
      <c r="B141" s="82" t="s">
        <v>608</v>
      </c>
      <c r="C141" s="87" t="s">
        <v>522</v>
      </c>
      <c r="D141" s="88">
        <v>1620800</v>
      </c>
      <c r="E141" s="88">
        <v>1201223.18</v>
      </c>
      <c r="F141" s="90">
        <f t="shared" si="4"/>
        <v>419576.82000000007</v>
      </c>
    </row>
    <row r="142" spans="1:6">
      <c r="A142" s="82" t="s">
        <v>345</v>
      </c>
      <c r="B142" s="82" t="s">
        <v>608</v>
      </c>
      <c r="C142" s="87" t="s">
        <v>523</v>
      </c>
      <c r="D142" s="88">
        <v>39924500</v>
      </c>
      <c r="E142" s="88">
        <v>17188693.370000001</v>
      </c>
      <c r="F142" s="90">
        <f t="shared" si="4"/>
        <v>22735806.629999999</v>
      </c>
    </row>
    <row r="143" spans="1:6">
      <c r="A143" s="82" t="s">
        <v>346</v>
      </c>
      <c r="B143" s="82" t="s">
        <v>608</v>
      </c>
      <c r="C143" s="87" t="s">
        <v>524</v>
      </c>
      <c r="D143" s="88">
        <v>11193800</v>
      </c>
      <c r="E143" s="88">
        <v>2801235.11</v>
      </c>
      <c r="F143" s="90">
        <f t="shared" si="4"/>
        <v>8392564.8900000006</v>
      </c>
    </row>
    <row r="144" spans="1:6" ht="33.75">
      <c r="A144" s="82" t="s">
        <v>347</v>
      </c>
      <c r="B144" s="82" t="s">
        <v>608</v>
      </c>
      <c r="C144" s="87" t="s">
        <v>525</v>
      </c>
      <c r="D144" s="88">
        <v>11193800</v>
      </c>
      <c r="E144" s="88">
        <v>2801235.11</v>
      </c>
      <c r="F144" s="90">
        <f t="shared" si="4"/>
        <v>8392564.8900000006</v>
      </c>
    </row>
    <row r="145" spans="1:6">
      <c r="A145" s="82" t="s">
        <v>348</v>
      </c>
      <c r="B145" s="82" t="s">
        <v>608</v>
      </c>
      <c r="C145" s="87" t="s">
        <v>526</v>
      </c>
      <c r="D145" s="88">
        <v>11193800</v>
      </c>
      <c r="E145" s="88">
        <v>2801235.11</v>
      </c>
      <c r="F145" s="90">
        <f t="shared" si="4"/>
        <v>8392564.8900000006</v>
      </c>
    </row>
    <row r="146" spans="1:6" ht="67.5">
      <c r="A146" s="82" t="s">
        <v>349</v>
      </c>
      <c r="B146" s="82" t="s">
        <v>608</v>
      </c>
      <c r="C146" s="87" t="s">
        <v>527</v>
      </c>
      <c r="D146" s="88">
        <v>0</v>
      </c>
      <c r="E146" s="88">
        <v>0</v>
      </c>
      <c r="F146" s="90" t="str">
        <f t="shared" si="4"/>
        <v>-</v>
      </c>
    </row>
    <row r="147" spans="1:6" ht="22.5">
      <c r="A147" s="82" t="s">
        <v>281</v>
      </c>
      <c r="B147" s="82" t="s">
        <v>608</v>
      </c>
      <c r="C147" s="87" t="s">
        <v>528</v>
      </c>
      <c r="D147" s="88">
        <v>0</v>
      </c>
      <c r="E147" s="88">
        <v>0</v>
      </c>
      <c r="F147" s="90" t="str">
        <f t="shared" si="4"/>
        <v>-</v>
      </c>
    </row>
    <row r="148" spans="1:6" ht="67.5">
      <c r="A148" s="82" t="s">
        <v>350</v>
      </c>
      <c r="B148" s="82" t="s">
        <v>608</v>
      </c>
      <c r="C148" s="87" t="s">
        <v>529</v>
      </c>
      <c r="D148" s="88">
        <v>8000</v>
      </c>
      <c r="E148" s="88">
        <v>5035.1099999999997</v>
      </c>
      <c r="F148" s="90">
        <f t="shared" si="4"/>
        <v>2964.8900000000003</v>
      </c>
    </row>
    <row r="149" spans="1:6" ht="22.5">
      <c r="A149" s="82" t="s">
        <v>281</v>
      </c>
      <c r="B149" s="82" t="s">
        <v>608</v>
      </c>
      <c r="C149" s="87" t="s">
        <v>530</v>
      </c>
      <c r="D149" s="88">
        <v>8000</v>
      </c>
      <c r="E149" s="88">
        <v>5035.1099999999997</v>
      </c>
      <c r="F149" s="90">
        <f t="shared" si="4"/>
        <v>2964.8900000000003</v>
      </c>
    </row>
    <row r="150" spans="1:6" ht="67.5">
      <c r="A150" s="82" t="s">
        <v>351</v>
      </c>
      <c r="B150" s="82" t="s">
        <v>608</v>
      </c>
      <c r="C150" s="87" t="s">
        <v>531</v>
      </c>
      <c r="D150" s="88">
        <v>10547300</v>
      </c>
      <c r="E150" s="88">
        <v>2636816.6</v>
      </c>
      <c r="F150" s="90">
        <f t="shared" si="4"/>
        <v>7910483.4000000004</v>
      </c>
    </row>
    <row r="151" spans="1:6" ht="33.75">
      <c r="A151" s="82" t="s">
        <v>352</v>
      </c>
      <c r="B151" s="82" t="s">
        <v>608</v>
      </c>
      <c r="C151" s="87" t="s">
        <v>532</v>
      </c>
      <c r="D151" s="88">
        <v>0</v>
      </c>
      <c r="E151" s="88">
        <v>0</v>
      </c>
      <c r="F151" s="90" t="str">
        <f t="shared" si="4"/>
        <v>-</v>
      </c>
    </row>
    <row r="152" spans="1:6" ht="33.75">
      <c r="A152" s="82" t="s">
        <v>353</v>
      </c>
      <c r="B152" s="82" t="s">
        <v>608</v>
      </c>
      <c r="C152" s="87" t="s">
        <v>533</v>
      </c>
      <c r="D152" s="88">
        <v>10547300</v>
      </c>
      <c r="E152" s="88">
        <v>2636816.6</v>
      </c>
      <c r="F152" s="90">
        <f t="shared" si="4"/>
        <v>7910483.4000000004</v>
      </c>
    </row>
    <row r="153" spans="1:6" ht="67.5">
      <c r="A153" s="82" t="s">
        <v>354</v>
      </c>
      <c r="B153" s="82" t="s">
        <v>608</v>
      </c>
      <c r="C153" s="87" t="s">
        <v>534</v>
      </c>
      <c r="D153" s="88">
        <v>638500</v>
      </c>
      <c r="E153" s="88">
        <v>159383.4</v>
      </c>
      <c r="F153" s="90">
        <f t="shared" si="4"/>
        <v>479116.6</v>
      </c>
    </row>
    <row r="154" spans="1:6" ht="33.75">
      <c r="A154" s="82" t="s">
        <v>353</v>
      </c>
      <c r="B154" s="82" t="s">
        <v>608</v>
      </c>
      <c r="C154" s="87" t="s">
        <v>535</v>
      </c>
      <c r="D154" s="88">
        <v>638500</v>
      </c>
      <c r="E154" s="88">
        <v>159383.4</v>
      </c>
      <c r="F154" s="90">
        <f t="shared" si="4"/>
        <v>479116.6</v>
      </c>
    </row>
    <row r="155" spans="1:6">
      <c r="A155" s="82" t="s">
        <v>355</v>
      </c>
      <c r="B155" s="82" t="s">
        <v>608</v>
      </c>
      <c r="C155" s="87" t="s">
        <v>536</v>
      </c>
      <c r="D155" s="88">
        <v>15250800</v>
      </c>
      <c r="E155" s="88">
        <v>1712448.87</v>
      </c>
      <c r="F155" s="90">
        <f t="shared" si="4"/>
        <v>13538351.129999999</v>
      </c>
    </row>
    <row r="156" spans="1:6" ht="33.75">
      <c r="A156" s="82" t="s">
        <v>347</v>
      </c>
      <c r="B156" s="82" t="s">
        <v>608</v>
      </c>
      <c r="C156" s="87" t="s">
        <v>537</v>
      </c>
      <c r="D156" s="88">
        <v>15250800</v>
      </c>
      <c r="E156" s="88">
        <v>1712448.87</v>
      </c>
      <c r="F156" s="90">
        <f t="shared" si="4"/>
        <v>13538351.129999999</v>
      </c>
    </row>
    <row r="157" spans="1:6">
      <c r="A157" s="82" t="s">
        <v>356</v>
      </c>
      <c r="B157" s="82" t="s">
        <v>608</v>
      </c>
      <c r="C157" s="87" t="s">
        <v>538</v>
      </c>
      <c r="D157" s="88">
        <v>15250800</v>
      </c>
      <c r="E157" s="88">
        <v>1712448.87</v>
      </c>
      <c r="F157" s="90">
        <f t="shared" si="4"/>
        <v>13538351.129999999</v>
      </c>
    </row>
    <row r="158" spans="1:6" ht="67.5">
      <c r="A158" s="82" t="s">
        <v>357</v>
      </c>
      <c r="B158" s="82" t="s">
        <v>608</v>
      </c>
      <c r="C158" s="87" t="s">
        <v>539</v>
      </c>
      <c r="D158" s="88">
        <v>10848300</v>
      </c>
      <c r="E158" s="88">
        <v>1637668.87</v>
      </c>
      <c r="F158" s="90">
        <f t="shared" si="4"/>
        <v>9210631.129999999</v>
      </c>
    </row>
    <row r="159" spans="1:6" ht="22.5">
      <c r="A159" s="82" t="s">
        <v>320</v>
      </c>
      <c r="B159" s="82" t="s">
        <v>608</v>
      </c>
      <c r="C159" s="87" t="s">
        <v>540</v>
      </c>
      <c r="D159" s="88">
        <v>293000</v>
      </c>
      <c r="E159" s="88">
        <v>227509</v>
      </c>
      <c r="F159" s="90">
        <f t="shared" si="4"/>
        <v>65491</v>
      </c>
    </row>
    <row r="160" spans="1:6" ht="22.5">
      <c r="A160" s="82" t="s">
        <v>281</v>
      </c>
      <c r="B160" s="82" t="s">
        <v>608</v>
      </c>
      <c r="C160" s="87" t="s">
        <v>541</v>
      </c>
      <c r="D160" s="88">
        <v>10530300</v>
      </c>
      <c r="E160" s="88">
        <v>1394638.87</v>
      </c>
      <c r="F160" s="90">
        <f t="shared" si="4"/>
        <v>9135661.129999999</v>
      </c>
    </row>
    <row r="161" spans="1:6">
      <c r="A161" s="82" t="s">
        <v>284</v>
      </c>
      <c r="B161" s="82" t="s">
        <v>608</v>
      </c>
      <c r="C161" s="87" t="s">
        <v>542</v>
      </c>
      <c r="D161" s="88">
        <v>25000</v>
      </c>
      <c r="E161" s="88">
        <v>15521</v>
      </c>
      <c r="F161" s="90">
        <f t="shared" si="4"/>
        <v>9479</v>
      </c>
    </row>
    <row r="162" spans="1:6" ht="67.5">
      <c r="A162" s="82" t="s">
        <v>358</v>
      </c>
      <c r="B162" s="82" t="s">
        <v>608</v>
      </c>
      <c r="C162" s="87" t="s">
        <v>543</v>
      </c>
      <c r="D162" s="88">
        <v>4052400</v>
      </c>
      <c r="E162" s="88">
        <v>0</v>
      </c>
      <c r="F162" s="90">
        <f t="shared" si="4"/>
        <v>4052400</v>
      </c>
    </row>
    <row r="163" spans="1:6" ht="33.75">
      <c r="A163" s="82" t="s">
        <v>353</v>
      </c>
      <c r="B163" s="82" t="s">
        <v>608</v>
      </c>
      <c r="C163" s="87" t="s">
        <v>544</v>
      </c>
      <c r="D163" s="88">
        <v>4052400</v>
      </c>
      <c r="E163" s="88">
        <v>0</v>
      </c>
      <c r="F163" s="90">
        <f t="shared" si="4"/>
        <v>4052400</v>
      </c>
    </row>
    <row r="164" spans="1:6" ht="56.25">
      <c r="A164" s="82" t="s">
        <v>359</v>
      </c>
      <c r="B164" s="82" t="s">
        <v>608</v>
      </c>
      <c r="C164" s="87" t="s">
        <v>545</v>
      </c>
      <c r="D164" s="88">
        <v>105000</v>
      </c>
      <c r="E164" s="88">
        <v>74780</v>
      </c>
      <c r="F164" s="90">
        <f t="shared" si="4"/>
        <v>30220</v>
      </c>
    </row>
    <row r="165" spans="1:6" ht="22.5">
      <c r="A165" s="82" t="s">
        <v>340</v>
      </c>
      <c r="B165" s="82" t="s">
        <v>608</v>
      </c>
      <c r="C165" s="87" t="s">
        <v>546</v>
      </c>
      <c r="D165" s="88">
        <v>105000</v>
      </c>
      <c r="E165" s="88">
        <v>74780</v>
      </c>
      <c r="F165" s="90">
        <f t="shared" si="4"/>
        <v>30220</v>
      </c>
    </row>
    <row r="166" spans="1:6" ht="67.5">
      <c r="A166" s="82" t="s">
        <v>360</v>
      </c>
      <c r="B166" s="82" t="s">
        <v>608</v>
      </c>
      <c r="C166" s="87" t="s">
        <v>547</v>
      </c>
      <c r="D166" s="88">
        <v>245100</v>
      </c>
      <c r="E166" s="88">
        <v>0</v>
      </c>
      <c r="F166" s="90">
        <f t="shared" si="4"/>
        <v>245100</v>
      </c>
    </row>
    <row r="167" spans="1:6" ht="33.75">
      <c r="A167" s="82" t="s">
        <v>353</v>
      </c>
      <c r="B167" s="82" t="s">
        <v>608</v>
      </c>
      <c r="C167" s="87" t="s">
        <v>548</v>
      </c>
      <c r="D167" s="88">
        <v>245100</v>
      </c>
      <c r="E167" s="88">
        <v>0</v>
      </c>
      <c r="F167" s="90">
        <f t="shared" si="4"/>
        <v>245100</v>
      </c>
    </row>
    <row r="168" spans="1:6">
      <c r="A168" s="82" t="s">
        <v>361</v>
      </c>
      <c r="B168" s="82" t="s">
        <v>608</v>
      </c>
      <c r="C168" s="87" t="s">
        <v>549</v>
      </c>
      <c r="D168" s="88">
        <v>13479900</v>
      </c>
      <c r="E168" s="88">
        <v>12675009.390000001</v>
      </c>
      <c r="F168" s="90">
        <f t="shared" si="4"/>
        <v>804890.6099999994</v>
      </c>
    </row>
    <row r="169" spans="1:6" ht="33.75">
      <c r="A169" s="82" t="s">
        <v>347</v>
      </c>
      <c r="B169" s="82" t="s">
        <v>608</v>
      </c>
      <c r="C169" s="87" t="s">
        <v>550</v>
      </c>
      <c r="D169" s="88">
        <v>13479900</v>
      </c>
      <c r="E169" s="88">
        <v>12675009.390000001</v>
      </c>
      <c r="F169" s="90">
        <f t="shared" si="4"/>
        <v>804890.6099999994</v>
      </c>
    </row>
    <row r="170" spans="1:6">
      <c r="A170" s="82" t="s">
        <v>362</v>
      </c>
      <c r="B170" s="82" t="s">
        <v>608</v>
      </c>
      <c r="C170" s="87" t="s">
        <v>551</v>
      </c>
      <c r="D170" s="88">
        <v>13479900</v>
      </c>
      <c r="E170" s="88">
        <v>12675009.390000001</v>
      </c>
      <c r="F170" s="90">
        <f t="shared" si="4"/>
        <v>804890.6099999994</v>
      </c>
    </row>
    <row r="171" spans="1:6" ht="56.25">
      <c r="A171" s="82" t="s">
        <v>363</v>
      </c>
      <c r="B171" s="82" t="s">
        <v>608</v>
      </c>
      <c r="C171" s="87" t="s">
        <v>552</v>
      </c>
      <c r="D171" s="88">
        <v>9759300</v>
      </c>
      <c r="E171" s="88">
        <v>9458925.6600000001</v>
      </c>
      <c r="F171" s="90">
        <f t="shared" si="4"/>
        <v>300374.33999999985</v>
      </c>
    </row>
    <row r="172" spans="1:6" ht="22.5">
      <c r="A172" s="82" t="s">
        <v>281</v>
      </c>
      <c r="B172" s="82" t="s">
        <v>608</v>
      </c>
      <c r="C172" s="87" t="s">
        <v>553</v>
      </c>
      <c r="D172" s="88">
        <v>9759300</v>
      </c>
      <c r="E172" s="88">
        <v>9458925.6600000001</v>
      </c>
      <c r="F172" s="90">
        <f t="shared" si="4"/>
        <v>300374.33999999985</v>
      </c>
    </row>
    <row r="173" spans="1:6" ht="56.25">
      <c r="A173" s="82" t="s">
        <v>364</v>
      </c>
      <c r="B173" s="82" t="s">
        <v>608</v>
      </c>
      <c r="C173" s="87" t="s">
        <v>554</v>
      </c>
      <c r="D173" s="88">
        <v>650000</v>
      </c>
      <c r="E173" s="88">
        <v>536000</v>
      </c>
      <c r="F173" s="90">
        <f t="shared" si="4"/>
        <v>114000</v>
      </c>
    </row>
    <row r="174" spans="1:6" ht="22.5">
      <c r="A174" s="82" t="s">
        <v>281</v>
      </c>
      <c r="B174" s="82" t="s">
        <v>608</v>
      </c>
      <c r="C174" s="87" t="s">
        <v>555</v>
      </c>
      <c r="D174" s="88">
        <v>650000</v>
      </c>
      <c r="E174" s="88">
        <v>536000</v>
      </c>
      <c r="F174" s="90">
        <f t="shared" si="4"/>
        <v>114000</v>
      </c>
    </row>
    <row r="175" spans="1:6" ht="56.25">
      <c r="A175" s="82" t="s">
        <v>365</v>
      </c>
      <c r="B175" s="82" t="s">
        <v>608</v>
      </c>
      <c r="C175" s="87" t="s">
        <v>556</v>
      </c>
      <c r="D175" s="88">
        <v>2416900</v>
      </c>
      <c r="E175" s="88">
        <v>2216079.9300000002</v>
      </c>
      <c r="F175" s="90">
        <f t="shared" si="4"/>
        <v>200820.06999999983</v>
      </c>
    </row>
    <row r="176" spans="1:6" ht="22.5">
      <c r="A176" s="82" t="s">
        <v>281</v>
      </c>
      <c r="B176" s="82" t="s">
        <v>608</v>
      </c>
      <c r="C176" s="87" t="s">
        <v>557</v>
      </c>
      <c r="D176" s="88">
        <v>2416900</v>
      </c>
      <c r="E176" s="88">
        <v>2216079.9300000002</v>
      </c>
      <c r="F176" s="90">
        <f t="shared" si="4"/>
        <v>200820.06999999983</v>
      </c>
    </row>
    <row r="177" spans="1:6" ht="56.25">
      <c r="A177" s="82" t="s">
        <v>366</v>
      </c>
      <c r="B177" s="82" t="s">
        <v>608</v>
      </c>
      <c r="C177" s="87" t="s">
        <v>558</v>
      </c>
      <c r="D177" s="88">
        <v>653700</v>
      </c>
      <c r="E177" s="88">
        <v>464003.8</v>
      </c>
      <c r="F177" s="90">
        <f t="shared" si="4"/>
        <v>189696.2</v>
      </c>
    </row>
    <row r="178" spans="1:6" ht="22.5">
      <c r="A178" s="82" t="s">
        <v>281</v>
      </c>
      <c r="B178" s="82" t="s">
        <v>608</v>
      </c>
      <c r="C178" s="87" t="s">
        <v>559</v>
      </c>
      <c r="D178" s="88">
        <v>653700</v>
      </c>
      <c r="E178" s="88">
        <v>464003.8</v>
      </c>
      <c r="F178" s="90">
        <f t="shared" si="4"/>
        <v>189696.2</v>
      </c>
    </row>
    <row r="179" spans="1:6">
      <c r="A179" s="82" t="s">
        <v>367</v>
      </c>
      <c r="B179" s="82" t="s">
        <v>608</v>
      </c>
      <c r="C179" s="87" t="s">
        <v>560</v>
      </c>
      <c r="D179" s="88">
        <v>10200</v>
      </c>
      <c r="E179" s="88">
        <v>10150</v>
      </c>
      <c r="F179" s="90">
        <f t="shared" si="4"/>
        <v>50</v>
      </c>
    </row>
    <row r="180" spans="1:6" ht="22.5">
      <c r="A180" s="82" t="s">
        <v>368</v>
      </c>
      <c r="B180" s="82" t="s">
        <v>608</v>
      </c>
      <c r="C180" s="87" t="s">
        <v>561</v>
      </c>
      <c r="D180" s="88">
        <v>10200</v>
      </c>
      <c r="E180" s="88">
        <v>10150</v>
      </c>
      <c r="F180" s="90">
        <f t="shared" si="4"/>
        <v>50</v>
      </c>
    </row>
    <row r="181" spans="1:6" ht="22.5">
      <c r="A181" s="82" t="s">
        <v>274</v>
      </c>
      <c r="B181" s="82" t="s">
        <v>608</v>
      </c>
      <c r="C181" s="87" t="s">
        <v>562</v>
      </c>
      <c r="D181" s="88">
        <v>10200</v>
      </c>
      <c r="E181" s="88">
        <v>10150</v>
      </c>
      <c r="F181" s="90">
        <f t="shared" si="4"/>
        <v>50</v>
      </c>
    </row>
    <row r="182" spans="1:6" ht="56.25">
      <c r="A182" s="82" t="s">
        <v>275</v>
      </c>
      <c r="B182" s="82" t="s">
        <v>608</v>
      </c>
      <c r="C182" s="87" t="s">
        <v>563</v>
      </c>
      <c r="D182" s="88">
        <v>10200</v>
      </c>
      <c r="E182" s="88">
        <v>10150</v>
      </c>
      <c r="F182" s="90">
        <f t="shared" si="4"/>
        <v>50</v>
      </c>
    </row>
    <row r="183" spans="1:6" ht="67.5">
      <c r="A183" s="82" t="s">
        <v>280</v>
      </c>
      <c r="B183" s="82" t="s">
        <v>608</v>
      </c>
      <c r="C183" s="87" t="s">
        <v>564</v>
      </c>
      <c r="D183" s="88">
        <v>10200</v>
      </c>
      <c r="E183" s="88">
        <v>10150</v>
      </c>
      <c r="F183" s="90">
        <f t="shared" si="4"/>
        <v>50</v>
      </c>
    </row>
    <row r="184" spans="1:6" ht="22.5">
      <c r="A184" s="82" t="s">
        <v>281</v>
      </c>
      <c r="B184" s="82" t="s">
        <v>608</v>
      </c>
      <c r="C184" s="87" t="s">
        <v>565</v>
      </c>
      <c r="D184" s="88">
        <v>10200</v>
      </c>
      <c r="E184" s="88">
        <v>10150</v>
      </c>
      <c r="F184" s="90">
        <f t="shared" si="4"/>
        <v>50</v>
      </c>
    </row>
    <row r="185" spans="1:6">
      <c r="A185" s="82" t="s">
        <v>369</v>
      </c>
      <c r="B185" s="82" t="s">
        <v>608</v>
      </c>
      <c r="C185" s="87" t="s">
        <v>566</v>
      </c>
      <c r="D185" s="88">
        <v>9235700</v>
      </c>
      <c r="E185" s="88">
        <v>7215612.9100000001</v>
      </c>
      <c r="F185" s="90">
        <f t="shared" si="4"/>
        <v>2020087.0899999999</v>
      </c>
    </row>
    <row r="186" spans="1:6" ht="15" customHeight="1">
      <c r="A186" s="82" t="s">
        <v>370</v>
      </c>
      <c r="B186" s="82" t="s">
        <v>608</v>
      </c>
      <c r="C186" s="87" t="s">
        <v>567</v>
      </c>
      <c r="D186" s="88">
        <v>9235700</v>
      </c>
      <c r="E186" s="88">
        <v>7215612.9100000001</v>
      </c>
      <c r="F186" s="90">
        <f t="shared" si="4"/>
        <v>2020087.0899999999</v>
      </c>
    </row>
    <row r="187" spans="1:6" ht="13.5" customHeight="1">
      <c r="A187" s="82" t="s">
        <v>371</v>
      </c>
      <c r="B187" s="82" t="s">
        <v>608</v>
      </c>
      <c r="C187" s="87" t="s">
        <v>568</v>
      </c>
      <c r="D187" s="88">
        <v>9235700</v>
      </c>
      <c r="E187" s="88">
        <v>7215612.9100000001</v>
      </c>
      <c r="F187" s="90">
        <f t="shared" si="4"/>
        <v>2020087.0899999999</v>
      </c>
    </row>
    <row r="188" spans="1:6" ht="22.5">
      <c r="A188" s="82" t="s">
        <v>372</v>
      </c>
      <c r="B188" s="82" t="s">
        <v>608</v>
      </c>
      <c r="C188" s="87" t="s">
        <v>569</v>
      </c>
      <c r="D188" s="88">
        <v>7739400</v>
      </c>
      <c r="E188" s="88">
        <v>6005342.0999999996</v>
      </c>
      <c r="F188" s="90">
        <f t="shared" si="4"/>
        <v>1734057.9000000004</v>
      </c>
    </row>
    <row r="189" spans="1:6" ht="56.25">
      <c r="A189" s="82" t="s">
        <v>373</v>
      </c>
      <c r="B189" s="82" t="s">
        <v>608</v>
      </c>
      <c r="C189" s="87" t="s">
        <v>570</v>
      </c>
      <c r="D189" s="88">
        <v>7363300</v>
      </c>
      <c r="E189" s="88">
        <v>5671238.0999999996</v>
      </c>
      <c r="F189" s="90">
        <f t="shared" si="4"/>
        <v>1692061.9000000004</v>
      </c>
    </row>
    <row r="190" spans="1:6">
      <c r="A190" s="82" t="s">
        <v>374</v>
      </c>
      <c r="B190" s="82" t="s">
        <v>608</v>
      </c>
      <c r="C190" s="87" t="s">
        <v>571</v>
      </c>
      <c r="D190" s="88">
        <v>3784200</v>
      </c>
      <c r="E190" s="88">
        <v>3028855.58</v>
      </c>
      <c r="F190" s="90">
        <f t="shared" si="4"/>
        <v>755344.41999999993</v>
      </c>
    </row>
    <row r="191" spans="1:6" ht="33.75">
      <c r="A191" s="82" t="s">
        <v>375</v>
      </c>
      <c r="B191" s="82" t="s">
        <v>608</v>
      </c>
      <c r="C191" s="87" t="s">
        <v>572</v>
      </c>
      <c r="D191" s="88">
        <v>1195000</v>
      </c>
      <c r="E191" s="88">
        <v>910528.1</v>
      </c>
      <c r="F191" s="90">
        <f t="shared" si="4"/>
        <v>284471.90000000002</v>
      </c>
    </row>
    <row r="192" spans="1:6" ht="22.5">
      <c r="A192" s="82" t="s">
        <v>281</v>
      </c>
      <c r="B192" s="82" t="s">
        <v>608</v>
      </c>
      <c r="C192" s="87" t="s">
        <v>573</v>
      </c>
      <c r="D192" s="88">
        <v>2381000</v>
      </c>
      <c r="E192" s="88">
        <v>1729018.26</v>
      </c>
      <c r="F192" s="90">
        <f t="shared" si="4"/>
        <v>651981.74</v>
      </c>
    </row>
    <row r="193" spans="1:6">
      <c r="A193" s="82" t="s">
        <v>284</v>
      </c>
      <c r="B193" s="82" t="s">
        <v>608</v>
      </c>
      <c r="C193" s="87" t="s">
        <v>574</v>
      </c>
      <c r="D193" s="88">
        <v>3000</v>
      </c>
      <c r="E193" s="88">
        <v>2791.2</v>
      </c>
      <c r="F193" s="90">
        <f t="shared" si="4"/>
        <v>208.80000000000018</v>
      </c>
    </row>
    <row r="194" spans="1:6">
      <c r="A194" s="82" t="s">
        <v>285</v>
      </c>
      <c r="B194" s="82" t="s">
        <v>608</v>
      </c>
      <c r="C194" s="87" t="s">
        <v>575</v>
      </c>
      <c r="D194" s="88">
        <v>100</v>
      </c>
      <c r="E194" s="88">
        <v>44.96</v>
      </c>
      <c r="F194" s="90">
        <f t="shared" si="4"/>
        <v>55.04</v>
      </c>
    </row>
    <row r="195" spans="1:6" ht="67.5">
      <c r="A195" s="82" t="s">
        <v>376</v>
      </c>
      <c r="B195" s="82" t="s">
        <v>608</v>
      </c>
      <c r="C195" s="87" t="s">
        <v>576</v>
      </c>
      <c r="D195" s="88">
        <v>51000</v>
      </c>
      <c r="E195" s="88">
        <v>9017</v>
      </c>
      <c r="F195" s="90">
        <f t="shared" si="4"/>
        <v>41983</v>
      </c>
    </row>
    <row r="196" spans="1:6" ht="22.5">
      <c r="A196" s="82" t="s">
        <v>281</v>
      </c>
      <c r="B196" s="82" t="s">
        <v>608</v>
      </c>
      <c r="C196" s="87" t="s">
        <v>577</v>
      </c>
      <c r="D196" s="88">
        <v>51000</v>
      </c>
      <c r="E196" s="88">
        <v>9017</v>
      </c>
      <c r="F196" s="90">
        <f t="shared" si="4"/>
        <v>41983</v>
      </c>
    </row>
    <row r="197" spans="1:6" ht="67.5">
      <c r="A197" s="82" t="s">
        <v>377</v>
      </c>
      <c r="B197" s="82" t="s">
        <v>608</v>
      </c>
      <c r="C197" s="87" t="s">
        <v>578</v>
      </c>
      <c r="D197" s="88">
        <v>231800</v>
      </c>
      <c r="E197" s="88">
        <v>231800</v>
      </c>
      <c r="F197" s="90" t="str">
        <f t="shared" si="4"/>
        <v>-</v>
      </c>
    </row>
    <row r="198" spans="1:6">
      <c r="A198" s="82" t="s">
        <v>374</v>
      </c>
      <c r="B198" s="82" t="s">
        <v>608</v>
      </c>
      <c r="C198" s="87" t="s">
        <v>579</v>
      </c>
      <c r="D198" s="88">
        <v>161800</v>
      </c>
      <c r="E198" s="88">
        <v>161800</v>
      </c>
      <c r="F198" s="90" t="str">
        <f t="shared" si="4"/>
        <v>-</v>
      </c>
    </row>
    <row r="199" spans="1:6" ht="33.75">
      <c r="A199" s="82" t="s">
        <v>375</v>
      </c>
      <c r="B199" s="82" t="s">
        <v>608</v>
      </c>
      <c r="C199" s="87" t="s">
        <v>580</v>
      </c>
      <c r="D199" s="88">
        <v>70000</v>
      </c>
      <c r="E199" s="88">
        <v>70000</v>
      </c>
      <c r="F199" s="90" t="str">
        <f t="shared" si="4"/>
        <v>-</v>
      </c>
    </row>
    <row r="200" spans="1:6" ht="56.25">
      <c r="A200" s="82" t="s">
        <v>378</v>
      </c>
      <c r="B200" s="82" t="s">
        <v>608</v>
      </c>
      <c r="C200" s="87" t="s">
        <v>581</v>
      </c>
      <c r="D200" s="88">
        <v>79200</v>
      </c>
      <c r="E200" s="88">
        <v>79187</v>
      </c>
      <c r="F200" s="90">
        <f t="shared" si="4"/>
        <v>13</v>
      </c>
    </row>
    <row r="201" spans="1:6" ht="22.5">
      <c r="A201" s="82" t="s">
        <v>340</v>
      </c>
      <c r="B201" s="82" t="s">
        <v>608</v>
      </c>
      <c r="C201" s="87" t="s">
        <v>582</v>
      </c>
      <c r="D201" s="88">
        <v>79200</v>
      </c>
      <c r="E201" s="88">
        <v>79187</v>
      </c>
      <c r="F201" s="90">
        <f t="shared" si="4"/>
        <v>13</v>
      </c>
    </row>
    <row r="202" spans="1:6" ht="67.5">
      <c r="A202" s="82" t="s">
        <v>379</v>
      </c>
      <c r="B202" s="82" t="s">
        <v>608</v>
      </c>
      <c r="C202" s="87" t="s">
        <v>583</v>
      </c>
      <c r="D202" s="88">
        <v>14100</v>
      </c>
      <c r="E202" s="88">
        <v>14100</v>
      </c>
      <c r="F202" s="90" t="str">
        <f t="shared" ref="F202:F227" si="5">IF(OR(D202="-",E202=D202),"-",D202-IF(E202="-",0,E202))</f>
        <v>-</v>
      </c>
    </row>
    <row r="203" spans="1:6">
      <c r="A203" s="82" t="s">
        <v>374</v>
      </c>
      <c r="B203" s="82" t="s">
        <v>608</v>
      </c>
      <c r="C203" s="87" t="s">
        <v>584</v>
      </c>
      <c r="D203" s="88">
        <v>9800</v>
      </c>
      <c r="E203" s="88">
        <v>9800</v>
      </c>
      <c r="F203" s="90" t="str">
        <f t="shared" si="5"/>
        <v>-</v>
      </c>
    </row>
    <row r="204" spans="1:6" ht="33.75">
      <c r="A204" s="82" t="s">
        <v>375</v>
      </c>
      <c r="B204" s="82" t="s">
        <v>608</v>
      </c>
      <c r="C204" s="87" t="s">
        <v>585</v>
      </c>
      <c r="D204" s="88">
        <v>4300</v>
      </c>
      <c r="E204" s="88">
        <v>4300</v>
      </c>
      <c r="F204" s="90" t="str">
        <f t="shared" si="5"/>
        <v>-</v>
      </c>
    </row>
    <row r="205" spans="1:6">
      <c r="A205" s="82" t="s">
        <v>380</v>
      </c>
      <c r="B205" s="82" t="s">
        <v>608</v>
      </c>
      <c r="C205" s="87" t="s">
        <v>586</v>
      </c>
      <c r="D205" s="88">
        <v>1496300</v>
      </c>
      <c r="E205" s="88">
        <v>1210270.81</v>
      </c>
      <c r="F205" s="90">
        <f t="shared" si="5"/>
        <v>286029.18999999994</v>
      </c>
    </row>
    <row r="206" spans="1:6" ht="56.25">
      <c r="A206" s="82" t="s">
        <v>381</v>
      </c>
      <c r="B206" s="82" t="s">
        <v>608</v>
      </c>
      <c r="C206" s="87" t="s">
        <v>587</v>
      </c>
      <c r="D206" s="88">
        <v>1487300</v>
      </c>
      <c r="E206" s="88">
        <v>1206790.81</v>
      </c>
      <c r="F206" s="90">
        <f t="shared" si="5"/>
        <v>280509.18999999994</v>
      </c>
    </row>
    <row r="207" spans="1:6">
      <c r="A207" s="82" t="s">
        <v>374</v>
      </c>
      <c r="B207" s="82" t="s">
        <v>608</v>
      </c>
      <c r="C207" s="87" t="s">
        <v>588</v>
      </c>
      <c r="D207" s="88">
        <v>916900</v>
      </c>
      <c r="E207" s="88">
        <v>782644.8</v>
      </c>
      <c r="F207" s="90">
        <f t="shared" si="5"/>
        <v>134255.19999999995</v>
      </c>
    </row>
    <row r="208" spans="1:6" ht="33.75">
      <c r="A208" s="82" t="s">
        <v>375</v>
      </c>
      <c r="B208" s="82" t="s">
        <v>608</v>
      </c>
      <c r="C208" s="87" t="s">
        <v>589</v>
      </c>
      <c r="D208" s="88">
        <v>258600</v>
      </c>
      <c r="E208" s="88">
        <v>224871.08</v>
      </c>
      <c r="F208" s="90">
        <f t="shared" si="5"/>
        <v>33728.920000000013</v>
      </c>
    </row>
    <row r="209" spans="1:6" ht="22.5">
      <c r="A209" s="82" t="s">
        <v>281</v>
      </c>
      <c r="B209" s="82" t="s">
        <v>608</v>
      </c>
      <c r="C209" s="87" t="s">
        <v>590</v>
      </c>
      <c r="D209" s="88">
        <v>309800</v>
      </c>
      <c r="E209" s="88">
        <v>198674.93</v>
      </c>
      <c r="F209" s="90">
        <f t="shared" si="5"/>
        <v>111125.07</v>
      </c>
    </row>
    <row r="210" spans="1:6">
      <c r="A210" s="82" t="s">
        <v>284</v>
      </c>
      <c r="B210" s="82" t="s">
        <v>608</v>
      </c>
      <c r="C210" s="87" t="s">
        <v>591</v>
      </c>
      <c r="D210" s="88">
        <v>2000</v>
      </c>
      <c r="E210" s="88">
        <v>600</v>
      </c>
      <c r="F210" s="90">
        <f t="shared" si="5"/>
        <v>1400</v>
      </c>
    </row>
    <row r="211" spans="1:6" ht="67.5">
      <c r="A211" s="82" t="s">
        <v>382</v>
      </c>
      <c r="B211" s="82" t="s">
        <v>608</v>
      </c>
      <c r="C211" s="87" t="s">
        <v>592</v>
      </c>
      <c r="D211" s="88">
        <v>7000</v>
      </c>
      <c r="E211" s="88">
        <v>2520</v>
      </c>
      <c r="F211" s="90">
        <f t="shared" si="5"/>
        <v>4480</v>
      </c>
    </row>
    <row r="212" spans="1:6" ht="22.5">
      <c r="A212" s="82" t="s">
        <v>281</v>
      </c>
      <c r="B212" s="82" t="s">
        <v>608</v>
      </c>
      <c r="C212" s="87" t="s">
        <v>593</v>
      </c>
      <c r="D212" s="88">
        <v>7000</v>
      </c>
      <c r="E212" s="88">
        <v>2520</v>
      </c>
      <c r="F212" s="90">
        <f t="shared" si="5"/>
        <v>4480</v>
      </c>
    </row>
    <row r="213" spans="1:6" ht="45">
      <c r="A213" s="82" t="s">
        <v>383</v>
      </c>
      <c r="B213" s="82" t="s">
        <v>608</v>
      </c>
      <c r="C213" s="87" t="s">
        <v>594</v>
      </c>
      <c r="D213" s="88">
        <v>2000</v>
      </c>
      <c r="E213" s="88">
        <v>960</v>
      </c>
      <c r="F213" s="90">
        <f t="shared" si="5"/>
        <v>1040</v>
      </c>
    </row>
    <row r="214" spans="1:6" ht="22.5">
      <c r="A214" s="82" t="s">
        <v>340</v>
      </c>
      <c r="B214" s="82" t="s">
        <v>608</v>
      </c>
      <c r="C214" s="87" t="s">
        <v>595</v>
      </c>
      <c r="D214" s="88">
        <v>2000</v>
      </c>
      <c r="E214" s="88">
        <v>960</v>
      </c>
      <c r="F214" s="90">
        <f t="shared" si="5"/>
        <v>1040</v>
      </c>
    </row>
    <row r="215" spans="1:6">
      <c r="A215" s="82" t="s">
        <v>384</v>
      </c>
      <c r="B215" s="82" t="s">
        <v>608</v>
      </c>
      <c r="C215" s="87" t="s">
        <v>596</v>
      </c>
      <c r="D215" s="88">
        <v>420000</v>
      </c>
      <c r="E215" s="88">
        <v>381953.39</v>
      </c>
      <c r="F215" s="90">
        <f t="shared" si="5"/>
        <v>38046.609999999986</v>
      </c>
    </row>
    <row r="216" spans="1:6">
      <c r="A216" s="82" t="s">
        <v>385</v>
      </c>
      <c r="B216" s="82" t="s">
        <v>608</v>
      </c>
      <c r="C216" s="87" t="s">
        <v>597</v>
      </c>
      <c r="D216" s="88">
        <v>420000</v>
      </c>
      <c r="E216" s="88">
        <v>381953.39</v>
      </c>
      <c r="F216" s="90">
        <f t="shared" si="5"/>
        <v>38046.609999999986</v>
      </c>
    </row>
    <row r="217" spans="1:6" ht="22.5">
      <c r="A217" s="82" t="s">
        <v>386</v>
      </c>
      <c r="B217" s="82" t="s">
        <v>608</v>
      </c>
      <c r="C217" s="87" t="s">
        <v>598</v>
      </c>
      <c r="D217" s="88">
        <v>420000</v>
      </c>
      <c r="E217" s="88">
        <v>381953.39</v>
      </c>
      <c r="F217" s="90">
        <f t="shared" si="5"/>
        <v>38046.609999999986</v>
      </c>
    </row>
    <row r="218" spans="1:6" ht="22.5">
      <c r="A218" s="82" t="s">
        <v>387</v>
      </c>
      <c r="B218" s="82" t="s">
        <v>608</v>
      </c>
      <c r="C218" s="87" t="s">
        <v>599</v>
      </c>
      <c r="D218" s="88">
        <v>420000</v>
      </c>
      <c r="E218" s="88">
        <v>381953.39</v>
      </c>
      <c r="F218" s="90">
        <f t="shared" si="5"/>
        <v>38046.609999999986</v>
      </c>
    </row>
    <row r="219" spans="1:6" ht="67.5">
      <c r="A219" s="82" t="s">
        <v>388</v>
      </c>
      <c r="B219" s="82" t="s">
        <v>608</v>
      </c>
      <c r="C219" s="87" t="s">
        <v>600</v>
      </c>
      <c r="D219" s="88">
        <v>420000</v>
      </c>
      <c r="E219" s="88">
        <v>381953.39</v>
      </c>
      <c r="F219" s="90">
        <f t="shared" si="5"/>
        <v>38046.609999999986</v>
      </c>
    </row>
    <row r="220" spans="1:6">
      <c r="A220" s="82" t="s">
        <v>160</v>
      </c>
      <c r="B220" s="82" t="s">
        <v>608</v>
      </c>
      <c r="C220" s="87" t="s">
        <v>601</v>
      </c>
      <c r="D220" s="88">
        <v>420000</v>
      </c>
      <c r="E220" s="88">
        <v>381953.39</v>
      </c>
      <c r="F220" s="90">
        <f t="shared" si="5"/>
        <v>38046.609999999986</v>
      </c>
    </row>
    <row r="221" spans="1:6">
      <c r="A221" s="82" t="s">
        <v>389</v>
      </c>
      <c r="B221" s="82" t="s">
        <v>608</v>
      </c>
      <c r="C221" s="87" t="s">
        <v>602</v>
      </c>
      <c r="D221" s="88">
        <v>10000</v>
      </c>
      <c r="E221" s="88">
        <v>5020</v>
      </c>
      <c r="F221" s="90">
        <f t="shared" si="5"/>
        <v>4980</v>
      </c>
    </row>
    <row r="222" spans="1:6">
      <c r="A222" s="82" t="s">
        <v>390</v>
      </c>
      <c r="B222" s="82" t="s">
        <v>608</v>
      </c>
      <c r="C222" s="87" t="s">
        <v>603</v>
      </c>
      <c r="D222" s="88">
        <v>10000</v>
      </c>
      <c r="E222" s="88">
        <v>5020</v>
      </c>
      <c r="F222" s="90">
        <f t="shared" si="5"/>
        <v>4980</v>
      </c>
    </row>
    <row r="223" spans="1:6" ht="33.75">
      <c r="A223" s="82" t="s">
        <v>391</v>
      </c>
      <c r="B223" s="82" t="s">
        <v>608</v>
      </c>
      <c r="C223" s="87" t="s">
        <v>604</v>
      </c>
      <c r="D223" s="88">
        <v>10000</v>
      </c>
      <c r="E223" s="88">
        <v>5020</v>
      </c>
      <c r="F223" s="90">
        <f t="shared" si="5"/>
        <v>4980</v>
      </c>
    </row>
    <row r="224" spans="1:6">
      <c r="A224" s="82" t="s">
        <v>392</v>
      </c>
      <c r="B224" s="82" t="s">
        <v>608</v>
      </c>
      <c r="C224" s="87" t="s">
        <v>605</v>
      </c>
      <c r="D224" s="88">
        <v>10000</v>
      </c>
      <c r="E224" s="88">
        <v>5020</v>
      </c>
      <c r="F224" s="90">
        <f t="shared" si="5"/>
        <v>4980</v>
      </c>
    </row>
    <row r="225" spans="1:6" ht="56.25">
      <c r="A225" s="82" t="s">
        <v>393</v>
      </c>
      <c r="B225" s="82" t="s">
        <v>608</v>
      </c>
      <c r="C225" s="87" t="s">
        <v>606</v>
      </c>
      <c r="D225" s="88">
        <v>10000</v>
      </c>
      <c r="E225" s="88">
        <v>5020</v>
      </c>
      <c r="F225" s="90">
        <f t="shared" si="5"/>
        <v>4980</v>
      </c>
    </row>
    <row r="226" spans="1:6" ht="22.5">
      <c r="A226" s="82" t="s">
        <v>281</v>
      </c>
      <c r="B226" s="82" t="s">
        <v>608</v>
      </c>
      <c r="C226" s="87" t="s">
        <v>607</v>
      </c>
      <c r="D226" s="88">
        <v>10000</v>
      </c>
      <c r="E226" s="88">
        <v>5020</v>
      </c>
      <c r="F226" s="90">
        <f t="shared" si="5"/>
        <v>4980</v>
      </c>
    </row>
    <row r="227" spans="1:6" ht="22.5">
      <c r="A227" s="82" t="s">
        <v>394</v>
      </c>
      <c r="B227" s="82" t="s">
        <v>609</v>
      </c>
      <c r="C227" s="87" t="s">
        <v>27</v>
      </c>
      <c r="D227" s="88">
        <v>-355100</v>
      </c>
      <c r="E227" s="88">
        <v>487411.7</v>
      </c>
      <c r="F227" s="90">
        <f t="shared" si="5"/>
        <v>-842511.7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1" priority="173" stopIfTrue="1" operator="equal">
      <formula>0</formula>
    </cfRule>
  </conditionalFormatting>
  <conditionalFormatting sqref="E15:F15">
    <cfRule type="cellIs" dxfId="190" priority="172" stopIfTrue="1" operator="equal">
      <formula>0</formula>
    </cfRule>
  </conditionalFormatting>
  <conditionalFormatting sqref="E16:F16">
    <cfRule type="cellIs" dxfId="189" priority="171" stopIfTrue="1" operator="equal">
      <formula>0</formula>
    </cfRule>
  </conditionalFormatting>
  <conditionalFormatting sqref="E17:F17">
    <cfRule type="cellIs" dxfId="188" priority="170" stopIfTrue="1" operator="equal">
      <formula>0</formula>
    </cfRule>
  </conditionalFormatting>
  <conditionalFormatting sqref="E18:F18">
    <cfRule type="cellIs" dxfId="187" priority="169" stopIfTrue="1" operator="equal">
      <formula>0</formula>
    </cfRule>
  </conditionalFormatting>
  <conditionalFormatting sqref="E19:F19">
    <cfRule type="cellIs" dxfId="186" priority="168" stopIfTrue="1" operator="equal">
      <formula>0</formula>
    </cfRule>
  </conditionalFormatting>
  <conditionalFormatting sqref="E20:F20">
    <cfRule type="cellIs" dxfId="185" priority="167" stopIfTrue="1" operator="equal">
      <formula>0</formula>
    </cfRule>
  </conditionalFormatting>
  <conditionalFormatting sqref="E21:F21">
    <cfRule type="cellIs" dxfId="184" priority="166" stopIfTrue="1" operator="equal">
      <formula>0</formula>
    </cfRule>
  </conditionalFormatting>
  <conditionalFormatting sqref="E22:F22">
    <cfRule type="cellIs" dxfId="183" priority="165" stopIfTrue="1" operator="equal">
      <formula>0</formula>
    </cfRule>
  </conditionalFormatting>
  <conditionalFormatting sqref="E23:F23">
    <cfRule type="cellIs" dxfId="182" priority="164" stopIfTrue="1" operator="equal">
      <formula>0</formula>
    </cfRule>
  </conditionalFormatting>
  <conditionalFormatting sqref="E24:F24">
    <cfRule type="cellIs" dxfId="181" priority="163" stopIfTrue="1" operator="equal">
      <formula>0</formula>
    </cfRule>
  </conditionalFormatting>
  <conditionalFormatting sqref="E25:F25">
    <cfRule type="cellIs" dxfId="180" priority="162" stopIfTrue="1" operator="equal">
      <formula>0</formula>
    </cfRule>
  </conditionalFormatting>
  <conditionalFormatting sqref="E26:F26">
    <cfRule type="cellIs" dxfId="179" priority="161" stopIfTrue="1" operator="equal">
      <formula>0</formula>
    </cfRule>
  </conditionalFormatting>
  <conditionalFormatting sqref="E27:F27">
    <cfRule type="cellIs" dxfId="178" priority="160" stopIfTrue="1" operator="equal">
      <formula>0</formula>
    </cfRule>
  </conditionalFormatting>
  <conditionalFormatting sqref="E28:F28">
    <cfRule type="cellIs" dxfId="177" priority="159" stopIfTrue="1" operator="equal">
      <formula>0</formula>
    </cfRule>
  </conditionalFormatting>
  <conditionalFormatting sqref="E29:F29">
    <cfRule type="cellIs" dxfId="176" priority="158" stopIfTrue="1" operator="equal">
      <formula>0</formula>
    </cfRule>
  </conditionalFormatting>
  <conditionalFormatting sqref="E30:F30">
    <cfRule type="cellIs" dxfId="175" priority="157" stopIfTrue="1" operator="equal">
      <formula>0</formula>
    </cfRule>
  </conditionalFormatting>
  <conditionalFormatting sqref="E31:F31">
    <cfRule type="cellIs" dxfId="174" priority="156" stopIfTrue="1" operator="equal">
      <formula>0</formula>
    </cfRule>
  </conditionalFormatting>
  <conditionalFormatting sqref="E32:F32">
    <cfRule type="cellIs" dxfId="173" priority="155" stopIfTrue="1" operator="equal">
      <formula>0</formula>
    </cfRule>
  </conditionalFormatting>
  <conditionalFormatting sqref="E33:F33">
    <cfRule type="cellIs" dxfId="172" priority="154" stopIfTrue="1" operator="equal">
      <formula>0</formula>
    </cfRule>
  </conditionalFormatting>
  <conditionalFormatting sqref="E34:F34">
    <cfRule type="cellIs" dxfId="171" priority="153" stopIfTrue="1" operator="equal">
      <formula>0</formula>
    </cfRule>
  </conditionalFormatting>
  <conditionalFormatting sqref="E35:F35">
    <cfRule type="cellIs" dxfId="170" priority="152" stopIfTrue="1" operator="equal">
      <formula>0</formula>
    </cfRule>
  </conditionalFormatting>
  <conditionalFormatting sqref="E36:F36">
    <cfRule type="cellIs" dxfId="169" priority="151" stopIfTrue="1" operator="equal">
      <formula>0</formula>
    </cfRule>
  </conditionalFormatting>
  <conditionalFormatting sqref="E37:F37">
    <cfRule type="cellIs" dxfId="168" priority="150" stopIfTrue="1" operator="equal">
      <formula>0</formula>
    </cfRule>
  </conditionalFormatting>
  <conditionalFormatting sqref="E38:F38">
    <cfRule type="cellIs" dxfId="167" priority="149" stopIfTrue="1" operator="equal">
      <formula>0</formula>
    </cfRule>
  </conditionalFormatting>
  <conditionalFormatting sqref="E39:F39">
    <cfRule type="cellIs" dxfId="166" priority="148" stopIfTrue="1" operator="equal">
      <formula>0</formula>
    </cfRule>
  </conditionalFormatting>
  <conditionalFormatting sqref="E40:F40">
    <cfRule type="cellIs" dxfId="165" priority="147" stopIfTrue="1" operator="equal">
      <formula>0</formula>
    </cfRule>
  </conditionalFormatting>
  <conditionalFormatting sqref="E41:F41">
    <cfRule type="cellIs" dxfId="164" priority="146" stopIfTrue="1" operator="equal">
      <formula>0</formula>
    </cfRule>
  </conditionalFormatting>
  <conditionalFormatting sqref="E42:F42">
    <cfRule type="cellIs" dxfId="163" priority="145" stopIfTrue="1" operator="equal">
      <formula>0</formula>
    </cfRule>
  </conditionalFormatting>
  <conditionalFormatting sqref="E43:F43">
    <cfRule type="cellIs" dxfId="162" priority="144" stopIfTrue="1" operator="equal">
      <formula>0</formula>
    </cfRule>
  </conditionalFormatting>
  <conditionalFormatting sqref="E44:F44">
    <cfRule type="cellIs" dxfId="161" priority="143" stopIfTrue="1" operator="equal">
      <formula>0</formula>
    </cfRule>
  </conditionalFormatting>
  <conditionalFormatting sqref="E45:F45">
    <cfRule type="cellIs" dxfId="160" priority="142" stopIfTrue="1" operator="equal">
      <formula>0</formula>
    </cfRule>
  </conditionalFormatting>
  <conditionalFormatting sqref="E46:F46">
    <cfRule type="cellIs" dxfId="159" priority="141" stopIfTrue="1" operator="equal">
      <formula>0</formula>
    </cfRule>
  </conditionalFormatting>
  <conditionalFormatting sqref="E47:F47">
    <cfRule type="cellIs" dxfId="158" priority="140" stopIfTrue="1" operator="equal">
      <formula>0</formula>
    </cfRule>
  </conditionalFormatting>
  <conditionalFormatting sqref="E48:F48">
    <cfRule type="cellIs" dxfId="157" priority="139" stopIfTrue="1" operator="equal">
      <formula>0</formula>
    </cfRule>
  </conditionalFormatting>
  <conditionalFormatting sqref="E49:F49">
    <cfRule type="cellIs" dxfId="156" priority="138" stopIfTrue="1" operator="equal">
      <formula>0</formula>
    </cfRule>
  </conditionalFormatting>
  <conditionalFormatting sqref="E50:F50">
    <cfRule type="cellIs" dxfId="155" priority="137" stopIfTrue="1" operator="equal">
      <formula>0</formula>
    </cfRule>
  </conditionalFormatting>
  <conditionalFormatting sqref="E51:F51">
    <cfRule type="cellIs" dxfId="154" priority="136" stopIfTrue="1" operator="equal">
      <formula>0</formula>
    </cfRule>
  </conditionalFormatting>
  <conditionalFormatting sqref="E52:F52">
    <cfRule type="cellIs" dxfId="153" priority="135" stopIfTrue="1" operator="equal">
      <formula>0</formula>
    </cfRule>
  </conditionalFormatting>
  <conditionalFormatting sqref="E53:F53">
    <cfRule type="cellIs" dxfId="152" priority="134" stopIfTrue="1" operator="equal">
      <formula>0</formula>
    </cfRule>
  </conditionalFormatting>
  <conditionalFormatting sqref="E54:F54">
    <cfRule type="cellIs" dxfId="151" priority="133" stopIfTrue="1" operator="equal">
      <formula>0</formula>
    </cfRule>
  </conditionalFormatting>
  <conditionalFormatting sqref="E55:F55">
    <cfRule type="cellIs" dxfId="150" priority="132" stopIfTrue="1" operator="equal">
      <formula>0</formula>
    </cfRule>
  </conditionalFormatting>
  <conditionalFormatting sqref="E56:F56">
    <cfRule type="cellIs" dxfId="149" priority="131" stopIfTrue="1" operator="equal">
      <formula>0</formula>
    </cfRule>
  </conditionalFormatting>
  <conditionalFormatting sqref="E57:F57">
    <cfRule type="cellIs" dxfId="148" priority="130" stopIfTrue="1" operator="equal">
      <formula>0</formula>
    </cfRule>
  </conditionalFormatting>
  <conditionalFormatting sqref="E58:F58">
    <cfRule type="cellIs" dxfId="147" priority="129" stopIfTrue="1" operator="equal">
      <formula>0</formula>
    </cfRule>
  </conditionalFormatting>
  <conditionalFormatting sqref="E59:F59">
    <cfRule type="cellIs" dxfId="146" priority="128" stopIfTrue="1" operator="equal">
      <formula>0</formula>
    </cfRule>
  </conditionalFormatting>
  <conditionalFormatting sqref="E60:F60">
    <cfRule type="cellIs" dxfId="145" priority="127" stopIfTrue="1" operator="equal">
      <formula>0</formula>
    </cfRule>
  </conditionalFormatting>
  <conditionalFormatting sqref="E61:F61">
    <cfRule type="cellIs" dxfId="144" priority="126" stopIfTrue="1" operator="equal">
      <formula>0</formula>
    </cfRule>
  </conditionalFormatting>
  <conditionalFormatting sqref="E62:F62">
    <cfRule type="cellIs" dxfId="143" priority="125" stopIfTrue="1" operator="equal">
      <formula>0</formula>
    </cfRule>
  </conditionalFormatting>
  <conditionalFormatting sqref="E63:F63">
    <cfRule type="cellIs" dxfId="142" priority="124" stopIfTrue="1" operator="equal">
      <formula>0</formula>
    </cfRule>
  </conditionalFormatting>
  <conditionalFormatting sqref="E64:F64">
    <cfRule type="cellIs" dxfId="141" priority="123" stopIfTrue="1" operator="equal">
      <formula>0</formula>
    </cfRule>
  </conditionalFormatting>
  <conditionalFormatting sqref="E65:F65">
    <cfRule type="cellIs" dxfId="140" priority="122" stopIfTrue="1" operator="equal">
      <formula>0</formula>
    </cfRule>
  </conditionalFormatting>
  <conditionalFormatting sqref="E66:F66">
    <cfRule type="cellIs" dxfId="139" priority="121" stopIfTrue="1" operator="equal">
      <formula>0</formula>
    </cfRule>
  </conditionalFormatting>
  <conditionalFormatting sqref="E67:F67">
    <cfRule type="cellIs" dxfId="138" priority="120" stopIfTrue="1" operator="equal">
      <formula>0</formula>
    </cfRule>
  </conditionalFormatting>
  <conditionalFormatting sqref="E68:F68">
    <cfRule type="cellIs" dxfId="137" priority="119" stopIfTrue="1" operator="equal">
      <formula>0</formula>
    </cfRule>
  </conditionalFormatting>
  <conditionalFormatting sqref="E69:F69">
    <cfRule type="cellIs" dxfId="136" priority="118" stopIfTrue="1" operator="equal">
      <formula>0</formula>
    </cfRule>
  </conditionalFormatting>
  <conditionalFormatting sqref="E70:F70">
    <cfRule type="cellIs" dxfId="135" priority="117" stopIfTrue="1" operator="equal">
      <formula>0</formula>
    </cfRule>
  </conditionalFormatting>
  <conditionalFormatting sqref="E71:F71">
    <cfRule type="cellIs" dxfId="134" priority="116" stopIfTrue="1" operator="equal">
      <formula>0</formula>
    </cfRule>
  </conditionalFormatting>
  <conditionalFormatting sqref="E72:F72">
    <cfRule type="cellIs" dxfId="133" priority="115" stopIfTrue="1" operator="equal">
      <formula>0</formula>
    </cfRule>
  </conditionalFormatting>
  <conditionalFormatting sqref="E73:F73">
    <cfRule type="cellIs" dxfId="132" priority="114" stopIfTrue="1" operator="equal">
      <formula>0</formula>
    </cfRule>
  </conditionalFormatting>
  <conditionalFormatting sqref="E74:F74">
    <cfRule type="cellIs" dxfId="131" priority="113" stopIfTrue="1" operator="equal">
      <formula>0</formula>
    </cfRule>
  </conditionalFormatting>
  <conditionalFormatting sqref="E75:F75">
    <cfRule type="cellIs" dxfId="130" priority="112" stopIfTrue="1" operator="equal">
      <formula>0</formula>
    </cfRule>
  </conditionalFormatting>
  <conditionalFormatting sqref="E76:F76">
    <cfRule type="cellIs" dxfId="129" priority="111" stopIfTrue="1" operator="equal">
      <formula>0</formula>
    </cfRule>
  </conditionalFormatting>
  <conditionalFormatting sqref="E77:F77">
    <cfRule type="cellIs" dxfId="128" priority="110" stopIfTrue="1" operator="equal">
      <formula>0</formula>
    </cfRule>
  </conditionalFormatting>
  <conditionalFormatting sqref="E78:F78">
    <cfRule type="cellIs" dxfId="127" priority="109" stopIfTrue="1" operator="equal">
      <formula>0</formula>
    </cfRule>
  </conditionalFormatting>
  <conditionalFormatting sqref="E79:F79">
    <cfRule type="cellIs" dxfId="126" priority="108" stopIfTrue="1" operator="equal">
      <formula>0</formula>
    </cfRule>
  </conditionalFormatting>
  <conditionalFormatting sqref="E80:F80">
    <cfRule type="cellIs" dxfId="125" priority="107" stopIfTrue="1" operator="equal">
      <formula>0</formula>
    </cfRule>
  </conditionalFormatting>
  <conditionalFormatting sqref="E81:F81">
    <cfRule type="cellIs" dxfId="124" priority="106" stopIfTrue="1" operator="equal">
      <formula>0</formula>
    </cfRule>
  </conditionalFormatting>
  <conditionalFormatting sqref="E82:F82">
    <cfRule type="cellIs" dxfId="123" priority="105" stopIfTrue="1" operator="equal">
      <formula>0</formula>
    </cfRule>
  </conditionalFormatting>
  <conditionalFormatting sqref="E83:F83">
    <cfRule type="cellIs" dxfId="122" priority="104" stopIfTrue="1" operator="equal">
      <formula>0</formula>
    </cfRule>
  </conditionalFormatting>
  <conditionalFormatting sqref="E84:F84">
    <cfRule type="cellIs" dxfId="121" priority="103" stopIfTrue="1" operator="equal">
      <formula>0</formula>
    </cfRule>
  </conditionalFormatting>
  <conditionalFormatting sqref="E85:F85">
    <cfRule type="cellIs" dxfId="120" priority="102" stopIfTrue="1" operator="equal">
      <formula>0</formula>
    </cfRule>
  </conditionalFormatting>
  <conditionalFormatting sqref="E86:F86">
    <cfRule type="cellIs" dxfId="119" priority="101" stopIfTrue="1" operator="equal">
      <formula>0</formula>
    </cfRule>
  </conditionalFormatting>
  <conditionalFormatting sqref="E87:F87">
    <cfRule type="cellIs" dxfId="118" priority="100" stopIfTrue="1" operator="equal">
      <formula>0</formula>
    </cfRule>
  </conditionalFormatting>
  <conditionalFormatting sqref="E88:F88">
    <cfRule type="cellIs" dxfId="117" priority="99" stopIfTrue="1" operator="equal">
      <formula>0</formula>
    </cfRule>
  </conditionalFormatting>
  <conditionalFormatting sqref="E89:F89">
    <cfRule type="cellIs" dxfId="116" priority="98" stopIfTrue="1" operator="equal">
      <formula>0</formula>
    </cfRule>
  </conditionalFormatting>
  <conditionalFormatting sqref="E90:F90">
    <cfRule type="cellIs" dxfId="115" priority="97" stopIfTrue="1" operator="equal">
      <formula>0</formula>
    </cfRule>
  </conditionalFormatting>
  <conditionalFormatting sqref="E91:F91">
    <cfRule type="cellIs" dxfId="114" priority="96" stopIfTrue="1" operator="equal">
      <formula>0</formula>
    </cfRule>
  </conditionalFormatting>
  <conditionalFormatting sqref="E92:F92">
    <cfRule type="cellIs" dxfId="113" priority="95" stopIfTrue="1" operator="equal">
      <formula>0</formula>
    </cfRule>
  </conditionalFormatting>
  <conditionalFormatting sqref="E93:F93">
    <cfRule type="cellIs" dxfId="112" priority="94" stopIfTrue="1" operator="equal">
      <formula>0</formula>
    </cfRule>
  </conditionalFormatting>
  <conditionalFormatting sqref="E94:F94">
    <cfRule type="cellIs" dxfId="111" priority="93" stopIfTrue="1" operator="equal">
      <formula>0</formula>
    </cfRule>
  </conditionalFormatting>
  <conditionalFormatting sqref="E95:F95">
    <cfRule type="cellIs" dxfId="110" priority="92" stopIfTrue="1" operator="equal">
      <formula>0</formula>
    </cfRule>
  </conditionalFormatting>
  <conditionalFormatting sqref="E96:F96">
    <cfRule type="cellIs" dxfId="109" priority="91" stopIfTrue="1" operator="equal">
      <formula>0</formula>
    </cfRule>
  </conditionalFormatting>
  <conditionalFormatting sqref="E97:F97">
    <cfRule type="cellIs" dxfId="108" priority="90" stopIfTrue="1" operator="equal">
      <formula>0</formula>
    </cfRule>
  </conditionalFormatting>
  <conditionalFormatting sqref="E98:F98">
    <cfRule type="cellIs" dxfId="107" priority="89" stopIfTrue="1" operator="equal">
      <formula>0</formula>
    </cfRule>
  </conditionalFormatting>
  <conditionalFormatting sqref="E99:F99">
    <cfRule type="cellIs" dxfId="106" priority="88" stopIfTrue="1" operator="equal">
      <formula>0</formula>
    </cfRule>
  </conditionalFormatting>
  <conditionalFormatting sqref="E100:F100">
    <cfRule type="cellIs" dxfId="105" priority="87" stopIfTrue="1" operator="equal">
      <formula>0</formula>
    </cfRule>
  </conditionalFormatting>
  <conditionalFormatting sqref="E101:F101">
    <cfRule type="cellIs" dxfId="104" priority="86" stopIfTrue="1" operator="equal">
      <formula>0</formula>
    </cfRule>
  </conditionalFormatting>
  <conditionalFormatting sqref="E102:F102">
    <cfRule type="cellIs" dxfId="103" priority="85" stopIfTrue="1" operator="equal">
      <formula>0</formula>
    </cfRule>
  </conditionalFormatting>
  <conditionalFormatting sqref="E103:F103">
    <cfRule type="cellIs" dxfId="102" priority="84" stopIfTrue="1" operator="equal">
      <formula>0</formula>
    </cfRule>
  </conditionalFormatting>
  <conditionalFormatting sqref="E104:F104">
    <cfRule type="cellIs" dxfId="101" priority="83" stopIfTrue="1" operator="equal">
      <formula>0</formula>
    </cfRule>
  </conditionalFormatting>
  <conditionalFormatting sqref="E105:F105">
    <cfRule type="cellIs" dxfId="100" priority="82" stopIfTrue="1" operator="equal">
      <formula>0</formula>
    </cfRule>
  </conditionalFormatting>
  <conditionalFormatting sqref="E106:F106">
    <cfRule type="cellIs" dxfId="99" priority="81" stopIfTrue="1" operator="equal">
      <formula>0</formula>
    </cfRule>
  </conditionalFormatting>
  <conditionalFormatting sqref="E107:F107">
    <cfRule type="cellIs" dxfId="98" priority="80" stopIfTrue="1" operator="equal">
      <formula>0</formula>
    </cfRule>
  </conditionalFormatting>
  <conditionalFormatting sqref="E108:F108">
    <cfRule type="cellIs" dxfId="97" priority="79" stopIfTrue="1" operator="equal">
      <formula>0</formula>
    </cfRule>
  </conditionalFormatting>
  <conditionalFormatting sqref="E109:F109">
    <cfRule type="cellIs" dxfId="96" priority="78" stopIfTrue="1" operator="equal">
      <formula>0</formula>
    </cfRule>
  </conditionalFormatting>
  <conditionalFormatting sqref="E110:F110">
    <cfRule type="cellIs" dxfId="95" priority="77" stopIfTrue="1" operator="equal">
      <formula>0</formula>
    </cfRule>
  </conditionalFormatting>
  <conditionalFormatting sqref="E111:F111">
    <cfRule type="cellIs" dxfId="94" priority="76" stopIfTrue="1" operator="equal">
      <formula>0</formula>
    </cfRule>
  </conditionalFormatting>
  <conditionalFormatting sqref="E112:F112">
    <cfRule type="cellIs" dxfId="93" priority="75" stopIfTrue="1" operator="equal">
      <formula>0</formula>
    </cfRule>
  </conditionalFormatting>
  <conditionalFormatting sqref="E113:F113">
    <cfRule type="cellIs" dxfId="92" priority="74" stopIfTrue="1" operator="equal">
      <formula>0</formula>
    </cfRule>
  </conditionalFormatting>
  <conditionalFormatting sqref="E114:F114">
    <cfRule type="cellIs" dxfId="91" priority="73" stopIfTrue="1" operator="equal">
      <formula>0</formula>
    </cfRule>
  </conditionalFormatting>
  <conditionalFormatting sqref="E115:F115">
    <cfRule type="cellIs" dxfId="90" priority="72" stopIfTrue="1" operator="equal">
      <formula>0</formula>
    </cfRule>
  </conditionalFormatting>
  <conditionalFormatting sqref="E116:F116">
    <cfRule type="cellIs" dxfId="89" priority="71" stopIfTrue="1" operator="equal">
      <formula>0</formula>
    </cfRule>
  </conditionalFormatting>
  <conditionalFormatting sqref="E117:F117">
    <cfRule type="cellIs" dxfId="88" priority="70" stopIfTrue="1" operator="equal">
      <formula>0</formula>
    </cfRule>
  </conditionalFormatting>
  <conditionalFormatting sqref="E118:F118">
    <cfRule type="cellIs" dxfId="87" priority="69" stopIfTrue="1" operator="equal">
      <formula>0</formula>
    </cfRule>
  </conditionalFormatting>
  <conditionalFormatting sqref="E119:F119">
    <cfRule type="cellIs" dxfId="86" priority="68" stopIfTrue="1" operator="equal">
      <formula>0</formula>
    </cfRule>
  </conditionalFormatting>
  <conditionalFormatting sqref="E120:F120">
    <cfRule type="cellIs" dxfId="85" priority="67" stopIfTrue="1" operator="equal">
      <formula>0</formula>
    </cfRule>
  </conditionalFormatting>
  <conditionalFormatting sqref="E121:F121">
    <cfRule type="cellIs" dxfId="84" priority="66" stopIfTrue="1" operator="equal">
      <formula>0</formula>
    </cfRule>
  </conditionalFormatting>
  <conditionalFormatting sqref="E122:F122">
    <cfRule type="cellIs" dxfId="83" priority="65" stopIfTrue="1" operator="equal">
      <formula>0</formula>
    </cfRule>
  </conditionalFormatting>
  <conditionalFormatting sqref="E123:F123">
    <cfRule type="cellIs" dxfId="82" priority="64" stopIfTrue="1" operator="equal">
      <formula>0</formula>
    </cfRule>
  </conditionalFormatting>
  <conditionalFormatting sqref="E124:F124">
    <cfRule type="cellIs" dxfId="81" priority="63" stopIfTrue="1" operator="equal">
      <formula>0</formula>
    </cfRule>
  </conditionalFormatting>
  <conditionalFormatting sqref="E125:F125">
    <cfRule type="cellIs" dxfId="80" priority="62" stopIfTrue="1" operator="equal">
      <formula>0</formula>
    </cfRule>
  </conditionalFormatting>
  <conditionalFormatting sqref="E126:F126">
    <cfRule type="cellIs" dxfId="79" priority="61" stopIfTrue="1" operator="equal">
      <formula>0</formula>
    </cfRule>
  </conditionalFormatting>
  <conditionalFormatting sqref="E127:F127">
    <cfRule type="cellIs" dxfId="78" priority="60" stopIfTrue="1" operator="equal">
      <formula>0</formula>
    </cfRule>
  </conditionalFormatting>
  <conditionalFormatting sqref="E128:F128">
    <cfRule type="cellIs" dxfId="77" priority="59" stopIfTrue="1" operator="equal">
      <formula>0</formula>
    </cfRule>
  </conditionalFormatting>
  <conditionalFormatting sqref="E129:F129">
    <cfRule type="cellIs" dxfId="76" priority="58" stopIfTrue="1" operator="equal">
      <formula>0</formula>
    </cfRule>
  </conditionalFormatting>
  <conditionalFormatting sqref="E130:F130">
    <cfRule type="cellIs" dxfId="75" priority="57" stopIfTrue="1" operator="equal">
      <formula>0</formula>
    </cfRule>
  </conditionalFormatting>
  <conditionalFormatting sqref="E131:F131">
    <cfRule type="cellIs" dxfId="74" priority="56" stopIfTrue="1" operator="equal">
      <formula>0</formula>
    </cfRule>
  </conditionalFormatting>
  <conditionalFormatting sqref="E132:F132">
    <cfRule type="cellIs" dxfId="73" priority="55" stopIfTrue="1" operator="equal">
      <formula>0</formula>
    </cfRule>
  </conditionalFormatting>
  <conditionalFormatting sqref="E133:F133">
    <cfRule type="cellIs" dxfId="72" priority="54" stopIfTrue="1" operator="equal">
      <formula>0</formula>
    </cfRule>
  </conditionalFormatting>
  <conditionalFormatting sqref="E134:F134">
    <cfRule type="cellIs" dxfId="71" priority="53" stopIfTrue="1" operator="equal">
      <formula>0</formula>
    </cfRule>
  </conditionalFormatting>
  <conditionalFormatting sqref="E135:F135">
    <cfRule type="cellIs" dxfId="70" priority="52" stopIfTrue="1" operator="equal">
      <formula>0</formula>
    </cfRule>
  </conditionalFormatting>
  <conditionalFormatting sqref="E136:F136">
    <cfRule type="cellIs" dxfId="69" priority="51" stopIfTrue="1" operator="equal">
      <formula>0</formula>
    </cfRule>
  </conditionalFormatting>
  <conditionalFormatting sqref="E137:F137">
    <cfRule type="cellIs" dxfId="68" priority="50" stopIfTrue="1" operator="equal">
      <formula>0</formula>
    </cfRule>
  </conditionalFormatting>
  <conditionalFormatting sqref="E138:F138">
    <cfRule type="cellIs" dxfId="67" priority="49" stopIfTrue="1" operator="equal">
      <formula>0</formula>
    </cfRule>
  </conditionalFormatting>
  <conditionalFormatting sqref="E139:F139">
    <cfRule type="cellIs" dxfId="66" priority="48" stopIfTrue="1" operator="equal">
      <formula>0</formula>
    </cfRule>
  </conditionalFormatting>
  <conditionalFormatting sqref="E140:F140">
    <cfRule type="cellIs" dxfId="65" priority="47" stopIfTrue="1" operator="equal">
      <formula>0</formula>
    </cfRule>
  </conditionalFormatting>
  <conditionalFormatting sqref="E141:F141">
    <cfRule type="cellIs" dxfId="64" priority="46" stopIfTrue="1" operator="equal">
      <formula>0</formula>
    </cfRule>
  </conditionalFormatting>
  <conditionalFormatting sqref="E142:F142">
    <cfRule type="cellIs" dxfId="63" priority="45" stopIfTrue="1" operator="equal">
      <formula>0</formula>
    </cfRule>
  </conditionalFormatting>
  <conditionalFormatting sqref="E143:F143">
    <cfRule type="cellIs" dxfId="62" priority="44" stopIfTrue="1" operator="equal">
      <formula>0</formula>
    </cfRule>
  </conditionalFormatting>
  <conditionalFormatting sqref="E144:F144">
    <cfRule type="cellIs" dxfId="61" priority="43" stopIfTrue="1" operator="equal">
      <formula>0</formula>
    </cfRule>
  </conditionalFormatting>
  <conditionalFormatting sqref="E145:F145">
    <cfRule type="cellIs" dxfId="60" priority="42" stopIfTrue="1" operator="equal">
      <formula>0</formula>
    </cfRule>
  </conditionalFormatting>
  <conditionalFormatting sqref="E146:F146">
    <cfRule type="cellIs" dxfId="59" priority="41" stopIfTrue="1" operator="equal">
      <formula>0</formula>
    </cfRule>
  </conditionalFormatting>
  <conditionalFormatting sqref="E147:F147">
    <cfRule type="cellIs" dxfId="58" priority="40" stopIfTrue="1" operator="equal">
      <formula>0</formula>
    </cfRule>
  </conditionalFormatting>
  <conditionalFormatting sqref="E148:F148">
    <cfRule type="cellIs" dxfId="57" priority="39" stopIfTrue="1" operator="equal">
      <formula>0</formula>
    </cfRule>
  </conditionalFormatting>
  <conditionalFormatting sqref="E149:F149">
    <cfRule type="cellIs" dxfId="56" priority="38" stopIfTrue="1" operator="equal">
      <formula>0</formula>
    </cfRule>
  </conditionalFormatting>
  <conditionalFormatting sqref="E150:F150">
    <cfRule type="cellIs" dxfId="55" priority="37" stopIfTrue="1" operator="equal">
      <formula>0</formula>
    </cfRule>
  </conditionalFormatting>
  <conditionalFormatting sqref="E151:F151">
    <cfRule type="cellIs" dxfId="54" priority="36" stopIfTrue="1" operator="equal">
      <formula>0</formula>
    </cfRule>
  </conditionalFormatting>
  <conditionalFormatting sqref="E152:F152">
    <cfRule type="cellIs" dxfId="53" priority="35" stopIfTrue="1" operator="equal">
      <formula>0</formula>
    </cfRule>
  </conditionalFormatting>
  <conditionalFormatting sqref="E153:F153">
    <cfRule type="cellIs" dxfId="52" priority="34" stopIfTrue="1" operator="equal">
      <formula>0</formula>
    </cfRule>
  </conditionalFormatting>
  <conditionalFormatting sqref="E154:F154">
    <cfRule type="cellIs" dxfId="51" priority="33" stopIfTrue="1" operator="equal">
      <formula>0</formula>
    </cfRule>
  </conditionalFormatting>
  <conditionalFormatting sqref="E155:F155">
    <cfRule type="cellIs" dxfId="50" priority="32" stopIfTrue="1" operator="equal">
      <formula>0</formula>
    </cfRule>
  </conditionalFormatting>
  <conditionalFormatting sqref="E156:F156">
    <cfRule type="cellIs" dxfId="49" priority="31" stopIfTrue="1" operator="equal">
      <formula>0</formula>
    </cfRule>
  </conditionalFormatting>
  <conditionalFormatting sqref="E157:F157">
    <cfRule type="cellIs" dxfId="48" priority="30" stopIfTrue="1" operator="equal">
      <formula>0</formula>
    </cfRule>
  </conditionalFormatting>
  <conditionalFormatting sqref="E158:F158">
    <cfRule type="cellIs" dxfId="47" priority="29" stopIfTrue="1" operator="equal">
      <formula>0</formula>
    </cfRule>
  </conditionalFormatting>
  <conditionalFormatting sqref="E159:F159">
    <cfRule type="cellIs" dxfId="46" priority="28" stopIfTrue="1" operator="equal">
      <formula>0</formula>
    </cfRule>
  </conditionalFormatting>
  <conditionalFormatting sqref="E160:F160">
    <cfRule type="cellIs" dxfId="45" priority="27" stopIfTrue="1" operator="equal">
      <formula>0</formula>
    </cfRule>
  </conditionalFormatting>
  <conditionalFormatting sqref="E161:F161">
    <cfRule type="cellIs" dxfId="44" priority="26" stopIfTrue="1" operator="equal">
      <formula>0</formula>
    </cfRule>
  </conditionalFormatting>
  <conditionalFormatting sqref="E162:F162">
    <cfRule type="cellIs" dxfId="43" priority="25" stopIfTrue="1" operator="equal">
      <formula>0</formula>
    </cfRule>
  </conditionalFormatting>
  <conditionalFormatting sqref="E163:F163">
    <cfRule type="cellIs" dxfId="42" priority="24" stopIfTrue="1" operator="equal">
      <formula>0</formula>
    </cfRule>
  </conditionalFormatting>
  <conditionalFormatting sqref="E164:F164">
    <cfRule type="cellIs" dxfId="41" priority="23" stopIfTrue="1" operator="equal">
      <formula>0</formula>
    </cfRule>
  </conditionalFormatting>
  <conditionalFormatting sqref="E165:F165">
    <cfRule type="cellIs" dxfId="40" priority="22" stopIfTrue="1" operator="equal">
      <formula>0</formula>
    </cfRule>
  </conditionalFormatting>
  <conditionalFormatting sqref="E166:F166">
    <cfRule type="cellIs" dxfId="39" priority="21" stopIfTrue="1" operator="equal">
      <formula>0</formula>
    </cfRule>
  </conditionalFormatting>
  <conditionalFormatting sqref="E167:F167">
    <cfRule type="cellIs" dxfId="38" priority="20" stopIfTrue="1" operator="equal">
      <formula>0</formula>
    </cfRule>
  </conditionalFormatting>
  <conditionalFormatting sqref="E168:F168">
    <cfRule type="cellIs" dxfId="37" priority="19" stopIfTrue="1" operator="equal">
      <formula>0</formula>
    </cfRule>
  </conditionalFormatting>
  <conditionalFormatting sqref="E169:F169">
    <cfRule type="cellIs" dxfId="36" priority="18" stopIfTrue="1" operator="equal">
      <formula>0</formula>
    </cfRule>
  </conditionalFormatting>
  <conditionalFormatting sqref="E170:F170">
    <cfRule type="cellIs" dxfId="35" priority="17" stopIfTrue="1" operator="equal">
      <formula>0</formula>
    </cfRule>
  </conditionalFormatting>
  <conditionalFormatting sqref="E171:F171">
    <cfRule type="cellIs" dxfId="34" priority="16" stopIfTrue="1" operator="equal">
      <formula>0</formula>
    </cfRule>
  </conditionalFormatting>
  <conditionalFormatting sqref="E172:F172">
    <cfRule type="cellIs" dxfId="33" priority="15" stopIfTrue="1" operator="equal">
      <formula>0</formula>
    </cfRule>
  </conditionalFormatting>
  <conditionalFormatting sqref="E173:F173">
    <cfRule type="cellIs" dxfId="32" priority="14" stopIfTrue="1" operator="equal">
      <formula>0</formula>
    </cfRule>
  </conditionalFormatting>
  <conditionalFormatting sqref="E174:F174">
    <cfRule type="cellIs" dxfId="31" priority="13" stopIfTrue="1" operator="equal">
      <formula>0</formula>
    </cfRule>
  </conditionalFormatting>
  <conditionalFormatting sqref="E175:F175">
    <cfRule type="cellIs" dxfId="30" priority="12" stopIfTrue="1" operator="equal">
      <formula>0</formula>
    </cfRule>
  </conditionalFormatting>
  <conditionalFormatting sqref="E176:F176">
    <cfRule type="cellIs" dxfId="29" priority="11" stopIfTrue="1" operator="equal">
      <formula>0</formula>
    </cfRule>
  </conditionalFormatting>
  <conditionalFormatting sqref="E177:F177">
    <cfRule type="cellIs" dxfId="28" priority="10" stopIfTrue="1" operator="equal">
      <formula>0</formula>
    </cfRule>
  </conditionalFormatting>
  <conditionalFormatting sqref="E178:F178">
    <cfRule type="cellIs" dxfId="27" priority="9" stopIfTrue="1" operator="equal">
      <formula>0</formula>
    </cfRule>
  </conditionalFormatting>
  <conditionalFormatting sqref="E179:F179">
    <cfRule type="cellIs" dxfId="26" priority="8" stopIfTrue="1" operator="equal">
      <formula>0</formula>
    </cfRule>
  </conditionalFormatting>
  <conditionalFormatting sqref="E180:F180">
    <cfRule type="cellIs" dxfId="25" priority="7" stopIfTrue="1" operator="equal">
      <formula>0</formula>
    </cfRule>
  </conditionalFormatting>
  <conditionalFormatting sqref="E181:F181">
    <cfRule type="cellIs" dxfId="24" priority="6" stopIfTrue="1" operator="equal">
      <formula>0</formula>
    </cfRule>
  </conditionalFormatting>
  <conditionalFormatting sqref="E182:F182">
    <cfRule type="cellIs" dxfId="23" priority="5" stopIfTrue="1" operator="equal">
      <formula>0</formula>
    </cfRule>
  </conditionalFormatting>
  <conditionalFormatting sqref="E183:F183 F184:F227">
    <cfRule type="cellIs" dxfId="22" priority="4" stopIfTrue="1" operator="equal">
      <formula>0</formula>
    </cfRule>
  </conditionalFormatting>
  <conditionalFormatting sqref="E184:F184">
    <cfRule type="cellIs" dxfId="21" priority="3" stopIfTrue="1" operator="equal">
      <formula>0</formula>
    </cfRule>
  </conditionalFormatting>
  <conditionalFormatting sqref="E185:F185">
    <cfRule type="cellIs" dxfId="20" priority="2" stopIfTrue="1" operator="equal">
      <formula>0</formula>
    </cfRule>
  </conditionalFormatting>
  <conditionalFormatting sqref="E187:F187">
    <cfRule type="cellIs" dxfId="19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activeCell="D20" sqref="D20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79" t="s">
        <v>16</v>
      </c>
      <c r="B1" s="79"/>
      <c r="C1" s="79"/>
      <c r="D1" s="79"/>
      <c r="E1" s="79"/>
      <c r="F1" s="79"/>
    </row>
    <row r="2" spans="1:6" ht="13.35" customHeight="1">
      <c r="A2" s="71" t="s">
        <v>25</v>
      </c>
      <c r="B2" s="71"/>
      <c r="C2" s="71"/>
      <c r="D2" s="71"/>
      <c r="E2" s="71"/>
      <c r="F2" s="7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54" t="s">
        <v>4</v>
      </c>
      <c r="B4" s="57" t="s">
        <v>9</v>
      </c>
      <c r="C4" s="75" t="s">
        <v>23</v>
      </c>
      <c r="D4" s="60" t="s">
        <v>14</v>
      </c>
      <c r="E4" s="60" t="s">
        <v>10</v>
      </c>
      <c r="F4" s="63" t="s">
        <v>13</v>
      </c>
    </row>
    <row r="5" spans="1:6" ht="5.0999999999999996" customHeight="1">
      <c r="A5" s="55"/>
      <c r="B5" s="58"/>
      <c r="C5" s="76"/>
      <c r="D5" s="61"/>
      <c r="E5" s="61"/>
      <c r="F5" s="64"/>
    </row>
    <row r="6" spans="1:6" ht="6" customHeight="1">
      <c r="A6" s="55"/>
      <c r="B6" s="58"/>
      <c r="C6" s="76"/>
      <c r="D6" s="61"/>
      <c r="E6" s="61"/>
      <c r="F6" s="64"/>
    </row>
    <row r="7" spans="1:6" ht="5.0999999999999996" customHeight="1">
      <c r="A7" s="55"/>
      <c r="B7" s="58"/>
      <c r="C7" s="76"/>
      <c r="D7" s="61"/>
      <c r="E7" s="61"/>
      <c r="F7" s="64"/>
    </row>
    <row r="8" spans="1:6" ht="6" customHeight="1">
      <c r="A8" s="55"/>
      <c r="B8" s="58"/>
      <c r="C8" s="76"/>
      <c r="D8" s="61"/>
      <c r="E8" s="61"/>
      <c r="F8" s="64"/>
    </row>
    <row r="9" spans="1:6" ht="6" customHeight="1">
      <c r="A9" s="55"/>
      <c r="B9" s="58"/>
      <c r="C9" s="76"/>
      <c r="D9" s="61"/>
      <c r="E9" s="61"/>
      <c r="F9" s="64"/>
    </row>
    <row r="10" spans="1:6" ht="18" customHeight="1">
      <c r="A10" s="56"/>
      <c r="B10" s="59"/>
      <c r="C10" s="80"/>
      <c r="D10" s="62"/>
      <c r="E10" s="62"/>
      <c r="F10" s="6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7" t="s">
        <v>2</v>
      </c>
      <c r="F11" s="20" t="s">
        <v>11</v>
      </c>
    </row>
    <row r="12" spans="1:6" ht="22.5">
      <c r="A12" s="50" t="s">
        <v>45</v>
      </c>
      <c r="B12" s="49" t="s">
        <v>46</v>
      </c>
      <c r="C12" s="51" t="s">
        <v>43</v>
      </c>
      <c r="D12" s="90">
        <f>D21+D22</f>
        <v>355100</v>
      </c>
      <c r="E12" s="90">
        <f>E21+E22</f>
        <v>-487411.69999999553</v>
      </c>
      <c r="F12" s="96">
        <f>D12+E12</f>
        <v>-132311.69999999553</v>
      </c>
    </row>
    <row r="13" spans="1:6">
      <c r="A13" s="40" t="s">
        <v>41</v>
      </c>
      <c r="B13" s="38"/>
      <c r="C13" s="39"/>
      <c r="D13" s="94"/>
      <c r="E13" s="94"/>
      <c r="F13" s="95"/>
    </row>
    <row r="14" spans="1:6" ht="22.5">
      <c r="A14" s="48" t="s">
        <v>47</v>
      </c>
      <c r="B14" s="52" t="s">
        <v>48</v>
      </c>
      <c r="C14" s="53" t="s">
        <v>43</v>
      </c>
      <c r="D14" s="97" t="s">
        <v>42</v>
      </c>
      <c r="E14" s="97" t="s">
        <v>42</v>
      </c>
      <c r="F14" s="98" t="s">
        <v>42</v>
      </c>
    </row>
    <row r="15" spans="1:6">
      <c r="A15" s="48" t="s">
        <v>49</v>
      </c>
      <c r="B15" s="52" t="s">
        <v>50</v>
      </c>
      <c r="C15" s="53" t="s">
        <v>43</v>
      </c>
      <c r="D15" s="97" t="s">
        <v>42</v>
      </c>
      <c r="E15" s="97" t="s">
        <v>42</v>
      </c>
      <c r="F15" s="98" t="s">
        <v>42</v>
      </c>
    </row>
    <row r="16" spans="1:6">
      <c r="A16" s="50" t="s">
        <v>51</v>
      </c>
      <c r="B16" s="49" t="s">
        <v>52</v>
      </c>
      <c r="C16" s="51" t="s">
        <v>53</v>
      </c>
      <c r="D16" s="90">
        <v>355100</v>
      </c>
      <c r="E16" s="90">
        <f>E12</f>
        <v>-487411.69999999553</v>
      </c>
      <c r="F16" s="96">
        <f>F12</f>
        <v>-132311.69999999553</v>
      </c>
    </row>
    <row r="17" spans="1:6" ht="22.5">
      <c r="A17" s="50" t="s">
        <v>54</v>
      </c>
      <c r="B17" s="49" t="s">
        <v>52</v>
      </c>
      <c r="C17" s="51" t="s">
        <v>55</v>
      </c>
      <c r="D17" s="90">
        <v>355100</v>
      </c>
      <c r="E17" s="90">
        <f>E12</f>
        <v>-487411.69999999553</v>
      </c>
      <c r="F17" s="96">
        <f>F12</f>
        <v>-132311.69999999553</v>
      </c>
    </row>
    <row r="18" spans="1:6" ht="45">
      <c r="A18" s="50" t="s">
        <v>56</v>
      </c>
      <c r="B18" s="49" t="s">
        <v>52</v>
      </c>
      <c r="C18" s="51" t="s">
        <v>57</v>
      </c>
      <c r="D18" s="90" t="s">
        <v>42</v>
      </c>
      <c r="E18" s="90" t="s">
        <v>42</v>
      </c>
      <c r="F18" s="96" t="s">
        <v>42</v>
      </c>
    </row>
    <row r="19" spans="1:6">
      <c r="A19" s="50" t="s">
        <v>58</v>
      </c>
      <c r="B19" s="49" t="s">
        <v>59</v>
      </c>
      <c r="C19" s="51" t="s">
        <v>60</v>
      </c>
      <c r="D19" s="90">
        <v>-71226700</v>
      </c>
      <c r="E19" s="90">
        <f>E21</f>
        <v>-44494681.619999997</v>
      </c>
      <c r="F19" s="96" t="s">
        <v>44</v>
      </c>
    </row>
    <row r="20" spans="1:6" ht="22.5">
      <c r="A20" s="50" t="s">
        <v>61</v>
      </c>
      <c r="B20" s="49" t="s">
        <v>59</v>
      </c>
      <c r="C20" s="51" t="s">
        <v>62</v>
      </c>
      <c r="D20" s="90">
        <v>-71226700</v>
      </c>
      <c r="E20" s="90">
        <f>E21</f>
        <v>-44494681.619999997</v>
      </c>
      <c r="F20" s="96" t="s">
        <v>44</v>
      </c>
    </row>
    <row r="21" spans="1:6" ht="22.5">
      <c r="A21" s="36" t="s">
        <v>63</v>
      </c>
      <c r="B21" s="35" t="s">
        <v>59</v>
      </c>
      <c r="C21" s="37" t="s">
        <v>64</v>
      </c>
      <c r="D21" s="90">
        <v>-71226700</v>
      </c>
      <c r="E21" s="90">
        <v>-44494681.619999997</v>
      </c>
      <c r="F21" s="96" t="s">
        <v>44</v>
      </c>
    </row>
    <row r="22" spans="1:6">
      <c r="A22" s="50" t="s">
        <v>65</v>
      </c>
      <c r="B22" s="49" t="s">
        <v>66</v>
      </c>
      <c r="C22" s="51" t="s">
        <v>67</v>
      </c>
      <c r="D22" s="90">
        <v>71581800</v>
      </c>
      <c r="E22" s="90">
        <v>44007269.920000002</v>
      </c>
      <c r="F22" s="96" t="s">
        <v>44</v>
      </c>
    </row>
    <row r="23" spans="1:6" ht="23.25" thickBot="1">
      <c r="A23" s="36" t="s">
        <v>68</v>
      </c>
      <c r="B23" s="35" t="s">
        <v>66</v>
      </c>
      <c r="C23" s="37" t="s">
        <v>69</v>
      </c>
      <c r="D23" s="90">
        <v>71581800</v>
      </c>
      <c r="E23" s="90">
        <v>44007269.920000002</v>
      </c>
      <c r="F23" s="96" t="s">
        <v>44</v>
      </c>
    </row>
    <row r="24" spans="1:6" ht="12.75" customHeight="1">
      <c r="A24" s="45"/>
      <c r="B24" s="44"/>
      <c r="C24" s="42"/>
      <c r="D24" s="41"/>
      <c r="E24" s="41"/>
      <c r="F24" s="4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2">
    <cfRule type="cellIs" dxfId="18" priority="14" stopIfTrue="1" operator="equal">
      <formula>0</formula>
    </cfRule>
  </conditionalFormatting>
  <conditionalFormatting sqref="E14:F14">
    <cfRule type="cellIs" dxfId="17" priority="13" stopIfTrue="1" operator="equal">
      <formula>0</formula>
    </cfRule>
  </conditionalFormatting>
  <conditionalFormatting sqref="E15:F15">
    <cfRule type="cellIs" dxfId="16" priority="12" stopIfTrue="1" operator="equal">
      <formula>0</formula>
    </cfRule>
  </conditionalFormatting>
  <conditionalFormatting sqref="E16:F16">
    <cfRule type="cellIs" dxfId="15" priority="11" stopIfTrue="1" operator="equal">
      <formula>0</formula>
    </cfRule>
  </conditionalFormatting>
  <conditionalFormatting sqref="E17:F17">
    <cfRule type="cellIs" dxfId="14" priority="10" stopIfTrue="1" operator="equal">
      <formula>0</formula>
    </cfRule>
  </conditionalFormatting>
  <conditionalFormatting sqref="E18:F18">
    <cfRule type="cellIs" dxfId="13" priority="9" stopIfTrue="1" operator="equal">
      <formula>0</formula>
    </cfRule>
  </conditionalFormatting>
  <conditionalFormatting sqref="E19:F19">
    <cfRule type="cellIs" dxfId="12" priority="8" stopIfTrue="1" operator="equal">
      <formula>0</formula>
    </cfRule>
  </conditionalFormatting>
  <conditionalFormatting sqref="E20:F20">
    <cfRule type="cellIs" dxfId="11" priority="7" stopIfTrue="1" operator="equal">
      <formula>0</formula>
    </cfRule>
  </conditionalFormatting>
  <conditionalFormatting sqref="E21:F21">
    <cfRule type="cellIs" dxfId="10" priority="6" stopIfTrue="1" operator="equal">
      <formula>0</formula>
    </cfRule>
  </conditionalFormatting>
  <conditionalFormatting sqref="E22:F22">
    <cfRule type="cellIs" dxfId="9" priority="5" stopIfTrue="1" operator="equal">
      <formula>0</formula>
    </cfRule>
  </conditionalFormatting>
  <conditionalFormatting sqref="E23:F23">
    <cfRule type="cellIs" dxfId="8" priority="4" stopIfTrue="1" operator="equal">
      <formula>0</formula>
    </cfRule>
  </conditionalFormatting>
  <conditionalFormatting sqref="E16">
    <cfRule type="cellIs" dxfId="7" priority="3" stopIfTrue="1" operator="equal">
      <formula>0</formula>
    </cfRule>
  </conditionalFormatting>
  <conditionalFormatting sqref="E17">
    <cfRule type="cellIs" dxfId="6" priority="2" stopIfTrue="1" operator="equal">
      <formula>0</formula>
    </cfRule>
  </conditionalFormatting>
  <conditionalFormatting sqref="E17">
    <cfRule type="cellIs" dxfId="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70</v>
      </c>
      <c r="B1" s="1" t="s">
        <v>2</v>
      </c>
    </row>
    <row r="2" spans="1:2">
      <c r="A2" t="s">
        <v>71</v>
      </c>
      <c r="B2" s="1" t="s">
        <v>72</v>
      </c>
    </row>
    <row r="3" spans="1:2">
      <c r="A3" t="s">
        <v>73</v>
      </c>
      <c r="B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Kopylov</cp:lastModifiedBy>
  <cp:lastPrinted>2017-02-13T06:20:27Z</cp:lastPrinted>
  <dcterms:created xsi:type="dcterms:W3CDTF">1999-06-18T11:49:53Z</dcterms:created>
  <dcterms:modified xsi:type="dcterms:W3CDTF">2017-02-13T06:21:00Z</dcterms:modified>
</cp:coreProperties>
</file>