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Доходы!$F$94</definedName>
    <definedName name="LAST_CELL" localSheetId="2">Источники!$F$24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Доходы!$A$94</definedName>
    <definedName name="REND_1" localSheetId="2">Источники!$A$24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8"/>
  <c r="E19"/>
  <c r="E24"/>
  <c r="E21"/>
  <c r="E20"/>
  <c r="F189" i="2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1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<sst xmlns="http://schemas.openxmlformats.org/spreadsheetml/2006/main" count="923" uniqueCount="503">
  <si>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</si>
  <si>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</si>
  <si>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</si>
  <si>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</si>
  <si>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</si>
  <si>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</si>
  <si>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</si>
  <si>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</si>
  <si>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</si>
  <si>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</si>
  <si>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</si>
  <si>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</si>
  <si>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</si>
  <si>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</si>
  <si>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</si>
  <si>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</si>
  <si>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</si>
  <si>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</si>
  <si>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</si>
  <si>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</si>
  <si>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</si>
  <si>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</si>
  <si>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</si>
  <si>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</si>
  <si>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</si>
  <si>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</si>
  <si>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</si>
  <si>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</si>
  <si>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</si>
  <si>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</si>
  <si>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</si>
  <si>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</si>
  <si>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</si>
  <si>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</si>
  <si>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</si>
  <si>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</si>
  <si>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</si>
  <si>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</si>
  <si>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</si>
  <si>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</si>
  <si>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</si>
  <si>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</si>
  <si>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</si>
  <si>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</si>
  <si>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</si>
  <si>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</si>
  <si>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</si>
  <si>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</si>
  <si>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</si>
  <si>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</si>
  <si>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</si>
  <si>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</si>
  <si>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</si>
  <si>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</si>
  <si>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</si>
  <si>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</si>
  <si>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</si>
  <si>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</si>
  <si>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</si>
  <si>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</si>
  <si>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</si>
  <si>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</si>
  <si>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</si>
  <si>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</si>
  <si>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</si>
  <si>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</si>
  <si>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</si>
  <si>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</si>
  <si>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</si>
  <si>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</si>
  <si>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</si>
  <si>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</si>
  <si>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</si>
  <si>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</si>
  <si>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</si>
  <si>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</si>
  <si>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</si>
  <si>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</si>
  <si>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</si>
  <si>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</si>
  <si>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</si>
  <si>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</si>
  <si>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</si>
  <si>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</si>
  <si>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</si>
  <si>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</si>
  <si>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</si>
  <si>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</si>
  <si>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</si>
  <si>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</si>
  <si>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</si>
  <si>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</si>
  <si>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</si>
  <si>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</si>
  <si>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</si>
  <si>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</si>
  <si>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</si>
  <si>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</si>
  <si>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</si>
  <si>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</si>
  <si>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</si>
  <si>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</si>
  <si>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</si>
  <si>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</si>
  <si>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</si>
  <si>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</si>
  <si>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</si>
  <si>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</si>
  <si>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</si>
  <si>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</si>
  <si>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</si>
  <si>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</si>
  <si>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</si>
  <si>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</si>
  <si>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</si>
  <si>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</si>
  <si>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</si>
  <si>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</si>
  <si>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</si>
  <si>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</si>
  <si>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</si>
  <si>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</si>
  <si>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</si>
  <si>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</si>
  <si>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</si>
  <si>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</si>
  <si>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</si>
  <si>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</si>
  <si>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</si>
  <si>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</si>
  <si>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</si>
  <si>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</si>
  <si>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</si>
  <si>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</si>
  <si>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</si>
  <si>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</si>
  <si>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</si>
  <si>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</si>
  <si>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</si>
  <si>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</si>
  <si>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</si>
  <si>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</si>
  <si>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</si>
  <si>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</si>
  <si>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</si>
  <si>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</si>
  <si>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</si>
  <si>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</si>
  <si>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</si>
  <si>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</si>
  <si>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</si>
  <si>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</si>
  <si>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</si>
  <si>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</si>
  <si>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</si>
  <si>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</si>
  <si>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</si>
  <si>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</si>
  <si>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</si>
  <si>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</si>
  <si>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</si>
  <si>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</si>
  <si>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</si>
  <si>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</si>
  <si>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</si>
  <si>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</si>
  <si>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</si>
  <si>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</si>
  <si>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</si>
  <si>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</si>
  <si>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</si>
  <si>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</si>
  <si>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</si>
  <si>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</si>
  <si>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</si>
  <si>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</si>
  <si>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</si>
  <si>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</si>
  <si>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</si>
  <si>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</si>
  <si>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</si>
  <si>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</si>
  <si>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</si>
  <si>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</si>
  <si>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</si>
  <si>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</si>
  <si>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</si>
  <si>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</si>
  <si>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</si>
  <si>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</si>
  <si>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</si>
  <si>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</si>
  <si>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</si>
  <si>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</si>
  <si>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</si>
  <si>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</si>
  <si>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</si>
  <si>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</si>
  <si>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</si>
  <si>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</si>
  <si>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</si>
  <si>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</si>
  <si>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</si>
  <si>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</si>
  <si>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</si>
  <si>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</si>
  <si>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</si>
  <si>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</si>
  <si>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</si>
  <si>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</si>
  <si>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</si>
  <si>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</si>
  <si>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</si>
  <si>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</si>
  <si>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</si>
  <si>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</si>
  <si>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</si>
  <si>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</si>
  <si>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</si>
  <si>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</si>
  <si>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</si>
  <si>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</si>
  <si>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</si>
  <si>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</si>
  <si>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</si>
  <si>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</si>
  <si>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</si>
  <si>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</si>
  <si>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</si>
  <si>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</si>
  <si>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</si>
  <si>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</si>
  <si>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</si>
  <si>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</si>
  <si>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</si>
  <si>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</si>
  <si>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</si>
  <si>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</si>
  <si>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</si>
  <si>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</si>
  <si>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</si>
  <si>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</si>
  <si>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</si>
  <si>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</si>
  <si>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</si>
  <si>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</si>
  <si>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</si>
  <si>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</si>
  <si>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</si>
  <si>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</si>
  <si>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</si>
  <si>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</si>
  <si>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</si>
  <si>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</si>
  <si>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</si>
  <si>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</si>
  <si>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</si>
  <si>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</si>
  <si>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</si>
  <si>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</si>
  <si>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</si>
  <si>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</si>
  <si>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</si>
  <si>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</si>
  <si>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</si>
  <si>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</si>
  <si>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</si>
  <si>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</si>
  <si>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</si>
  <si>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</si>
  <si>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</si>
  <si>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</si>
  <si>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</si>
  <si>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</si>
  <si>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</si>
  <si>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</si>
  <si>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</si>
  <si>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</si>
  <si>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</si>
  <si>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</si>
  <si>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</si>
  <si>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</si>
  <si>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</si>
  <si>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</si>
  <si>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</si>
  <si>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</si>
  <si>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</si>
  <si>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</si>
  <si>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</si>
  <si>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</si>
  <si>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</si>
  <si>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</si>
  <si>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</si>
  <si>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</si>
  <si>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</si>
  <si>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</si>
  <si>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</si>
  <si>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</si>
  <si>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</si>
  <si>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</si>
  <si>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</si>
  <si>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</si>
  <si>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</si>
  <si>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</si>
  <si>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</si>
  <si>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</si>
  <si>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</si>
  <si>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</si>
  <si>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</si>
  <si>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</si>
  <si>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</si>
  <si>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</si>
  <si>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</si>
  <si>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</si>
  <si>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</si>
  <si>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</si>
  <si>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</si>
  <si>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</si>
  <si>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</si>
  <si>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</si>
  <si>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</si>
  <si>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</si>
  <si>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</si>
  <si>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</si>
  <si>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</si>
  <si>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</si>
  <si>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</si>
  <si>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</si>
  <si>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</si>
  <si>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</si>
  <si>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</si>
  <si>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</si>
  <si>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</si>
  <si>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</si>
  <si>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</si>
  <si>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</si>
  <si>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</si>
  <si>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</si>
  <si>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</si>
  <si>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</si>
  <si>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</si>
  <si>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</si>
  <si>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</si>
  <si>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</si>
  <si>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</si>
  <si>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</si>
  <si>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</si>
  <si>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</si>
  <si>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</si>
  <si>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</si>
  <si>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</si>
  <si>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</si>
  <si>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</si>
  <si>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</si>
  <si>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</si>
  <si>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</si>
  <si>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</si>
  <si>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</si>
  <si>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</si>
  <si>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</si>
  <si>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</si>
  <si>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</si>
  <si>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</si>
  <si>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</si>
  <si>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</si>
  <si>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</si>
  <si>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</si>
  <si>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</si>
  <si>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</si>
  <si>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</si>
  <si>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</si>
  <si>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</si>
  <si>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</si>
  <si>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</si>
  <si>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</si>
  <si>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</si>
  <si>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</si>
  <si>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</si>
  <si>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</si>
  <si>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</si>
  <si>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</si>
  <si>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</si>
  <si>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</si>
  <si>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</si>
  <si>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</si>
  <si>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</si>
  <si>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</si>
  <si>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</si>
  <si>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</si>
  <si>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</si>
  <si>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</si>
  <si>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</si>
  <si>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</si>
  <si>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</si>
  <si>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</si>
  <si>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</si>
  <si>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</si>
  <si>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</si>
  <si>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</si>
  <si>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</si>
  <si>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</si>
  <si>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</si>
  <si>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</si>
  <si>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</si>
  <si>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</si>
  <si>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</si>
  <si>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</si>
  <si>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</si>
  <si>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</si>
  <si>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</si>
  <si>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</si>
  <si>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</si>
  <si>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</si>
  <si>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</si>
  <si>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</si>
  <si>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</si>
  <si>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</si>
  <si>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</si>
  <si>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</si>
  <si>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</si>
  <si>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</si>
  <si>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</si>
  <si>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</si>
  <si>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</si>
  <si>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</si>
  <si>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</si>
  <si>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</si>
  <si>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</si>
  <si>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</si>
  <si>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</si>
  <si>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</si>
  <si>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</si>
  <si>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</si>
  <si>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</si>
  <si>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</si>
  <si>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</si>
  <si>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</si>
  <si>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</si>
  <si>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</si>
  <si>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</si>
  <si>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</si>
  <si>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</si>
  <si>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</si>
  <si>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</si>
  <si>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</si>
  <si>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</si>
  <si>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</si>
  <si>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</si>
  <si>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</si>
  <si>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</si>
  <si>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</si>
  <si>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</si>
  <si>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</si>
  <si>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</si>
  <si>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</si>
  <si>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</si>
  <si>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</si>
  <si>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</si>
  <si>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</si>
  <si>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</si>
  <si>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</si>
  <si>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</si>
  <si>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</si>
  <si>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</si>
  <si>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</si>
  <si>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</si>
  <si>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</si>
  <si>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</si>
  <si>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</si>
  <si>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</si>
  <si>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</si>
  <si>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</si>
  <si>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</si>
  <si>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</si>
  <si>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</si>
  <si>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</si>
  <si>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</si>
  <si>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</si>
  <si>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</si>
  <si>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</si>
  <si>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</si>
  <si>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</si>
  <si>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</si>
  <si>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</si>
  <si>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</si>
  <si>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</si>
  <si>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</si>
  <si>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</si>
  <si>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</si>
  <si>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</si>
  <si>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</si>
  <si>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 xml:space="preserve">951 0503 9900000000 000 </t>
  </si>
  <si>
    <t xml:space="preserve">951 0503 9910000000 000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</si>
  <si>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</si>
  <si>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951 0503 9910071180 000 </t>
  </si>
  <si>
    <t xml:space="preserve">951 0503 9910071180 200 </t>
  </si>
  <si>
    <t xml:space="preserve">951 0503 9910071180 244 </t>
  </si>
  <si>
    <t>Периодичность: годовая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</si>
  <si>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</si>
  <si>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</si>
  <si>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 01 декабря 2019 г.</t>
  </si>
  <si>
    <t>01.12.2019</t>
  </si>
  <si>
    <t>Форма 0503117  с.2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</si>
</sst>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9" xfId="0" applyFont="1" applyBorder="1" applyAlignment="1" applyProtection="1"/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Normal="100" workbookViewId="0">
      <selection activeCell="J16" sqref="J16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103" t="s">
        <v>0</v>
      </c>
      <c r="B1" s="103"/>
      <c r="C1" s="103"/>
      <c r="D1" s="103"/>
      <c r="E1" s="1"/>
      <c r="F1" s="2" t="s">
        <v>1</v>
      </c>
    </row>
    <row r="2" spans="1:6">
      <c r="A2" s="3"/>
      <c r="B2" s="3"/>
      <c r="C2" s="3"/>
      <c r="D2" s="3"/>
      <c r="E2" s="62" t="s">
        <v>2</v>
      </c>
      <c r="F2" s="4" t="s">
        <v>3</v>
      </c>
    </row>
    <row r="3" spans="1:6">
      <c r="A3" s="104" t="s">
        <v>500</v>
      </c>
      <c r="B3" s="104"/>
      <c r="C3" s="104"/>
      <c r="D3" s="104"/>
      <c r="E3" s="1" t="s">
        <v>4</v>
      </c>
      <c r="F3" s="5" t="s">
        <v>501</v>
      </c>
    </row>
    <row r="4" spans="1:6">
      <c r="A4" s="6"/>
      <c r="B4" s="6"/>
      <c r="C4" s="6"/>
      <c r="D4" s="6"/>
      <c r="E4" s="1" t="s">
        <v>6</v>
      </c>
      <c r="F4" s="7" t="s">
        <v>16</v>
      </c>
    </row>
    <row r="5" spans="1:6" ht="11.25" customHeight="1">
      <c r="A5" s="8" t="s">
        <v>7</v>
      </c>
      <c r="B5" s="105" t="s">
        <v>13</v>
      </c>
      <c r="C5" s="106"/>
      <c r="D5" s="106"/>
      <c r="E5" s="1" t="s">
        <v>8</v>
      </c>
      <c r="F5" s="7" t="s">
        <v>17</v>
      </c>
    </row>
    <row r="6" spans="1:6" ht="24" customHeight="1">
      <c r="A6" s="8" t="s">
        <v>9</v>
      </c>
      <c r="B6" s="107" t="s">
        <v>14</v>
      </c>
      <c r="C6" s="107"/>
      <c r="D6" s="107"/>
      <c r="E6" s="1" t="s">
        <v>10</v>
      </c>
      <c r="F6" s="9" t="s">
        <v>18</v>
      </c>
    </row>
    <row r="7" spans="1:6">
      <c r="A7" s="8" t="s">
        <v>497</v>
      </c>
      <c r="B7" s="8"/>
      <c r="C7" s="8"/>
      <c r="D7" s="10"/>
      <c r="E7" s="1"/>
      <c r="F7" s="11"/>
    </row>
    <row r="8" spans="1:6">
      <c r="A8" s="8" t="s">
        <v>15</v>
      </c>
      <c r="B8" s="8"/>
      <c r="C8" s="12"/>
      <c r="D8" s="10"/>
      <c r="E8" s="1" t="s">
        <v>11</v>
      </c>
      <c r="F8" s="13" t="s">
        <v>12</v>
      </c>
    </row>
    <row r="9" spans="1:6" ht="12.75" customHeight="1">
      <c r="A9" s="103" t="s">
        <v>19</v>
      </c>
      <c r="B9" s="103"/>
      <c r="C9" s="103"/>
      <c r="D9" s="103"/>
      <c r="E9" s="61"/>
      <c r="F9" s="14"/>
    </row>
    <row r="10" spans="1:6" ht="4.1500000000000004" customHeight="1">
      <c r="A10" s="97" t="s">
        <v>20</v>
      </c>
      <c r="B10" s="91" t="s">
        <v>21</v>
      </c>
      <c r="C10" s="91" t="s">
        <v>22</v>
      </c>
      <c r="D10" s="94" t="s">
        <v>23</v>
      </c>
      <c r="E10" s="94" t="s">
        <v>24</v>
      </c>
      <c r="F10" s="100" t="s">
        <v>25</v>
      </c>
    </row>
    <row r="11" spans="1:6" ht="3.6" customHeight="1">
      <c r="A11" s="98"/>
      <c r="B11" s="92"/>
      <c r="C11" s="92"/>
      <c r="D11" s="95"/>
      <c r="E11" s="95"/>
      <c r="F11" s="101"/>
    </row>
    <row r="12" spans="1:6" ht="3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13.5" customHeight="1">
      <c r="A16" s="99"/>
      <c r="B16" s="93"/>
      <c r="C16" s="93"/>
      <c r="D16" s="96"/>
      <c r="E16" s="96"/>
      <c r="F16" s="102"/>
    </row>
    <row r="17" spans="1:6" ht="12.6" customHeight="1">
      <c r="A17" s="15">
        <v>1</v>
      </c>
      <c r="B17" s="16">
        <v>2</v>
      </c>
      <c r="C17" s="17">
        <v>3</v>
      </c>
      <c r="D17" s="18" t="s">
        <v>26</v>
      </c>
      <c r="E17" s="19" t="s">
        <v>27</v>
      </c>
      <c r="F17" s="20" t="s">
        <v>28</v>
      </c>
    </row>
    <row r="18" spans="1:6">
      <c r="A18" s="21" t="s">
        <v>29</v>
      </c>
      <c r="B18" s="22" t="s">
        <v>30</v>
      </c>
      <c r="C18" s="23" t="s">
        <v>31</v>
      </c>
      <c r="D18" s="63">
        <v>52573900</v>
      </c>
      <c r="E18" s="64">
        <v>47703961.530000001</v>
      </c>
      <c r="F18" s="63">
        <f>IF(OR(D18="-",IF(E18="-",0,E18)&gt;=IF(D18="-",0,D18)),"-",IF(D18="-",0,D18)-IF(E18="-",0,E18))</f>
        <v>4869938.4699999988</v>
      </c>
    </row>
    <row r="19" spans="1:6">
      <c r="A19" s="65" t="s">
        <v>32</v>
      </c>
      <c r="B19" s="66"/>
      <c r="C19" s="67"/>
      <c r="D19" s="68"/>
      <c r="E19" s="68"/>
      <c r="F19" s="69"/>
    </row>
    <row r="20" spans="1:6">
      <c r="A20" s="70" t="s">
        <v>33</v>
      </c>
      <c r="B20" s="71" t="s">
        <v>30</v>
      </c>
      <c r="C20" s="72" t="s">
        <v>34</v>
      </c>
      <c r="D20" s="73">
        <v>33183100</v>
      </c>
      <c r="E20" s="73">
        <v>28830400.210000001</v>
      </c>
      <c r="F20" s="74">
        <f t="shared" ref="F20:F83" si="0">IF(OR(D20="-",IF(E20="-",0,E20)&gt;=IF(D20="-",0,D20)),"-",IF(D20="-",0,D20)-IF(E20="-",0,E20))</f>
        <v>4352699.7899999991</v>
      </c>
    </row>
    <row r="21" spans="1:6">
      <c r="A21" s="70" t="s">
        <v>35</v>
      </c>
      <c r="B21" s="71" t="s">
        <v>30</v>
      </c>
      <c r="C21" s="72" t="s">
        <v>36</v>
      </c>
      <c r="D21" s="73">
        <v>11050000</v>
      </c>
      <c r="E21" s="73">
        <v>9398711.6199999992</v>
      </c>
      <c r="F21" s="74">
        <f t="shared" si="0"/>
        <v>1651288.3800000008</v>
      </c>
    </row>
    <row r="22" spans="1:6">
      <c r="A22" s="70" t="s">
        <v>37</v>
      </c>
      <c r="B22" s="71" t="s">
        <v>30</v>
      </c>
      <c r="C22" s="72" t="s">
        <v>38</v>
      </c>
      <c r="D22" s="73">
        <v>11050000</v>
      </c>
      <c r="E22" s="73">
        <v>9398711.6199999992</v>
      </c>
      <c r="F22" s="74">
        <f t="shared" si="0"/>
        <v>1651288.3800000008</v>
      </c>
    </row>
    <row r="23" spans="1:6" ht="78.75">
      <c r="A23" s="70" t="s">
        <v>39</v>
      </c>
      <c r="B23" s="71" t="s">
        <v>30</v>
      </c>
      <c r="C23" s="72" t="s">
        <v>40</v>
      </c>
      <c r="D23" s="73">
        <v>10875000</v>
      </c>
      <c r="E23" s="73">
        <v>9275884.5500000007</v>
      </c>
      <c r="F23" s="74">
        <f t="shared" si="0"/>
        <v>1599115.4499999993</v>
      </c>
    </row>
    <row r="24" spans="1:6" ht="112.5">
      <c r="A24" s="75" t="s">
        <v>41</v>
      </c>
      <c r="B24" s="71" t="s">
        <v>30</v>
      </c>
      <c r="C24" s="72" t="s">
        <v>42</v>
      </c>
      <c r="D24" s="73">
        <v>10875000</v>
      </c>
      <c r="E24" s="73">
        <v>9255086.9600000009</v>
      </c>
      <c r="F24" s="74">
        <f t="shared" si="0"/>
        <v>1619913.0399999991</v>
      </c>
    </row>
    <row r="25" spans="1:6" ht="90">
      <c r="A25" s="75" t="s">
        <v>43</v>
      </c>
      <c r="B25" s="71" t="s">
        <v>30</v>
      </c>
      <c r="C25" s="72" t="s">
        <v>44</v>
      </c>
      <c r="D25" s="73" t="s">
        <v>45</v>
      </c>
      <c r="E25" s="73">
        <v>12443.02</v>
      </c>
      <c r="F25" s="74" t="str">
        <f t="shared" si="0"/>
        <v>-</v>
      </c>
    </row>
    <row r="26" spans="1:6" ht="112.5">
      <c r="A26" s="75" t="s">
        <v>46</v>
      </c>
      <c r="B26" s="71" t="s">
        <v>30</v>
      </c>
      <c r="C26" s="72" t="s">
        <v>47</v>
      </c>
      <c r="D26" s="73" t="s">
        <v>45</v>
      </c>
      <c r="E26" s="73">
        <v>8565.91</v>
      </c>
      <c r="F26" s="74" t="str">
        <f t="shared" si="0"/>
        <v>-</v>
      </c>
    </row>
    <row r="27" spans="1:6" ht="90">
      <c r="A27" s="75" t="s">
        <v>48</v>
      </c>
      <c r="B27" s="71" t="s">
        <v>30</v>
      </c>
      <c r="C27" s="72" t="s">
        <v>49</v>
      </c>
      <c r="D27" s="73" t="s">
        <v>45</v>
      </c>
      <c r="E27" s="73">
        <v>-211.34</v>
      </c>
      <c r="F27" s="74" t="str">
        <f t="shared" si="0"/>
        <v>-</v>
      </c>
    </row>
    <row r="28" spans="1:6" ht="123.75">
      <c r="A28" s="75" t="s">
        <v>50</v>
      </c>
      <c r="B28" s="71" t="s">
        <v>30</v>
      </c>
      <c r="C28" s="72" t="s">
        <v>51</v>
      </c>
      <c r="D28" s="73">
        <v>53300</v>
      </c>
      <c r="E28" s="73">
        <v>48993.8</v>
      </c>
      <c r="F28" s="74">
        <f t="shared" si="0"/>
        <v>4306.1999999999971</v>
      </c>
    </row>
    <row r="29" spans="1:6" ht="157.5">
      <c r="A29" s="75" t="s">
        <v>52</v>
      </c>
      <c r="B29" s="71" t="s">
        <v>30</v>
      </c>
      <c r="C29" s="72" t="s">
        <v>53</v>
      </c>
      <c r="D29" s="73">
        <v>53300</v>
      </c>
      <c r="E29" s="73">
        <v>48898.05</v>
      </c>
      <c r="F29" s="74">
        <f t="shared" si="0"/>
        <v>4401.9499999999971</v>
      </c>
    </row>
    <row r="30" spans="1:6" ht="135">
      <c r="A30" s="75" t="s">
        <v>54</v>
      </c>
      <c r="B30" s="71" t="s">
        <v>30</v>
      </c>
      <c r="C30" s="72" t="s">
        <v>55</v>
      </c>
      <c r="D30" s="73" t="s">
        <v>45</v>
      </c>
      <c r="E30" s="73">
        <v>94.08</v>
      </c>
      <c r="F30" s="74" t="str">
        <f t="shared" si="0"/>
        <v>-</v>
      </c>
    </row>
    <row r="31" spans="1:6" ht="157.5">
      <c r="A31" s="75" t="s">
        <v>498</v>
      </c>
      <c r="B31" s="71" t="s">
        <v>30</v>
      </c>
      <c r="C31" s="72" t="s">
        <v>499</v>
      </c>
      <c r="D31" s="73" t="s">
        <v>45</v>
      </c>
      <c r="E31" s="73">
        <v>1.67</v>
      </c>
      <c r="F31" s="74" t="str">
        <f t="shared" si="0"/>
        <v>-</v>
      </c>
    </row>
    <row r="32" spans="1:6" ht="45">
      <c r="A32" s="70" t="s">
        <v>56</v>
      </c>
      <c r="B32" s="71" t="s">
        <v>30</v>
      </c>
      <c r="C32" s="72" t="s">
        <v>57</v>
      </c>
      <c r="D32" s="73">
        <v>121700</v>
      </c>
      <c r="E32" s="73">
        <v>73833.27</v>
      </c>
      <c r="F32" s="74">
        <f t="shared" si="0"/>
        <v>47866.729999999996</v>
      </c>
    </row>
    <row r="33" spans="1:6" ht="78.75">
      <c r="A33" s="70" t="s">
        <v>58</v>
      </c>
      <c r="B33" s="71" t="s">
        <v>30</v>
      </c>
      <c r="C33" s="72" t="s">
        <v>59</v>
      </c>
      <c r="D33" s="73">
        <v>121700</v>
      </c>
      <c r="E33" s="73">
        <v>72090.86</v>
      </c>
      <c r="F33" s="74">
        <f t="shared" si="0"/>
        <v>49609.14</v>
      </c>
    </row>
    <row r="34" spans="1:6" ht="56.25">
      <c r="A34" s="70" t="s">
        <v>60</v>
      </c>
      <c r="B34" s="71" t="s">
        <v>30</v>
      </c>
      <c r="C34" s="72" t="s">
        <v>61</v>
      </c>
      <c r="D34" s="73" t="s">
        <v>45</v>
      </c>
      <c r="E34" s="73">
        <v>998.38</v>
      </c>
      <c r="F34" s="74" t="str">
        <f t="shared" si="0"/>
        <v>-</v>
      </c>
    </row>
    <row r="35" spans="1:6" ht="78.75">
      <c r="A35" s="70" t="s">
        <v>62</v>
      </c>
      <c r="B35" s="71" t="s">
        <v>30</v>
      </c>
      <c r="C35" s="72" t="s">
        <v>63</v>
      </c>
      <c r="D35" s="73" t="s">
        <v>45</v>
      </c>
      <c r="E35" s="73">
        <v>744.03</v>
      </c>
      <c r="F35" s="74" t="str">
        <f t="shared" si="0"/>
        <v>-</v>
      </c>
    </row>
    <row r="36" spans="1:6">
      <c r="A36" s="70" t="s">
        <v>64</v>
      </c>
      <c r="B36" s="71" t="s">
        <v>30</v>
      </c>
      <c r="C36" s="72" t="s">
        <v>65</v>
      </c>
      <c r="D36" s="73">
        <v>4983100</v>
      </c>
      <c r="E36" s="73">
        <v>4693592.5599999996</v>
      </c>
      <c r="F36" s="74">
        <f t="shared" si="0"/>
        <v>289507.44000000041</v>
      </c>
    </row>
    <row r="37" spans="1:6">
      <c r="A37" s="70" t="s">
        <v>66</v>
      </c>
      <c r="B37" s="71" t="s">
        <v>30</v>
      </c>
      <c r="C37" s="72" t="s">
        <v>67</v>
      </c>
      <c r="D37" s="73">
        <v>4983100</v>
      </c>
      <c r="E37" s="73">
        <v>4693592.5599999996</v>
      </c>
      <c r="F37" s="74">
        <f t="shared" si="0"/>
        <v>289507.44000000041</v>
      </c>
    </row>
    <row r="38" spans="1:6">
      <c r="A38" s="70" t="s">
        <v>66</v>
      </c>
      <c r="B38" s="71" t="s">
        <v>30</v>
      </c>
      <c r="C38" s="72" t="s">
        <v>68</v>
      </c>
      <c r="D38" s="73">
        <v>4983100</v>
      </c>
      <c r="E38" s="73">
        <v>4693592.5599999996</v>
      </c>
      <c r="F38" s="74">
        <f t="shared" si="0"/>
        <v>289507.44000000041</v>
      </c>
    </row>
    <row r="39" spans="1:6" ht="45">
      <c r="A39" s="70" t="s">
        <v>69</v>
      </c>
      <c r="B39" s="71" t="s">
        <v>30</v>
      </c>
      <c r="C39" s="72" t="s">
        <v>70</v>
      </c>
      <c r="D39" s="73">
        <v>4983100</v>
      </c>
      <c r="E39" s="73">
        <v>4661295.6399999997</v>
      </c>
      <c r="F39" s="74">
        <f t="shared" si="0"/>
        <v>321804.36000000034</v>
      </c>
    </row>
    <row r="40" spans="1:6" ht="22.5">
      <c r="A40" s="70" t="s">
        <v>71</v>
      </c>
      <c r="B40" s="71" t="s">
        <v>30</v>
      </c>
      <c r="C40" s="72" t="s">
        <v>72</v>
      </c>
      <c r="D40" s="73" t="s">
        <v>45</v>
      </c>
      <c r="E40" s="73">
        <v>30317.3</v>
      </c>
      <c r="F40" s="74" t="str">
        <f t="shared" si="0"/>
        <v>-</v>
      </c>
    </row>
    <row r="41" spans="1:6" ht="45">
      <c r="A41" s="70" t="s">
        <v>73</v>
      </c>
      <c r="B41" s="71" t="s">
        <v>30</v>
      </c>
      <c r="C41" s="72" t="s">
        <v>74</v>
      </c>
      <c r="D41" s="73" t="s">
        <v>45</v>
      </c>
      <c r="E41" s="73">
        <v>1979.62</v>
      </c>
      <c r="F41" s="74" t="str">
        <f t="shared" si="0"/>
        <v>-</v>
      </c>
    </row>
    <row r="42" spans="1:6">
      <c r="A42" s="70" t="s">
        <v>75</v>
      </c>
      <c r="B42" s="71" t="s">
        <v>30</v>
      </c>
      <c r="C42" s="72" t="s">
        <v>76</v>
      </c>
      <c r="D42" s="73">
        <v>16893200</v>
      </c>
      <c r="E42" s="73">
        <v>14555322.029999999</v>
      </c>
      <c r="F42" s="74">
        <f t="shared" si="0"/>
        <v>2337877.9700000007</v>
      </c>
    </row>
    <row r="43" spans="1:6">
      <c r="A43" s="70" t="s">
        <v>77</v>
      </c>
      <c r="B43" s="71" t="s">
        <v>30</v>
      </c>
      <c r="C43" s="72" t="s">
        <v>78</v>
      </c>
      <c r="D43" s="73">
        <v>2246600</v>
      </c>
      <c r="E43" s="73">
        <v>1588973.88</v>
      </c>
      <c r="F43" s="74">
        <f t="shared" si="0"/>
        <v>657626.12000000011</v>
      </c>
    </row>
    <row r="44" spans="1:6" ht="56.25">
      <c r="A44" s="70" t="s">
        <v>79</v>
      </c>
      <c r="B44" s="71" t="s">
        <v>30</v>
      </c>
      <c r="C44" s="72" t="s">
        <v>80</v>
      </c>
      <c r="D44" s="73">
        <v>2246600</v>
      </c>
      <c r="E44" s="73">
        <v>1588973.88</v>
      </c>
      <c r="F44" s="74">
        <f t="shared" si="0"/>
        <v>657626.12000000011</v>
      </c>
    </row>
    <row r="45" spans="1:6" ht="90">
      <c r="A45" s="70" t="s">
        <v>81</v>
      </c>
      <c r="B45" s="71" t="s">
        <v>30</v>
      </c>
      <c r="C45" s="72" t="s">
        <v>82</v>
      </c>
      <c r="D45" s="73">
        <v>2246600</v>
      </c>
      <c r="E45" s="73">
        <v>1564035.92</v>
      </c>
      <c r="F45" s="74">
        <f t="shared" si="0"/>
        <v>682564.08000000007</v>
      </c>
    </row>
    <row r="46" spans="1:6" ht="67.5">
      <c r="A46" s="70" t="s">
        <v>83</v>
      </c>
      <c r="B46" s="71" t="s">
        <v>30</v>
      </c>
      <c r="C46" s="72" t="s">
        <v>84</v>
      </c>
      <c r="D46" s="73" t="s">
        <v>45</v>
      </c>
      <c r="E46" s="73">
        <v>25125.96</v>
      </c>
      <c r="F46" s="74" t="str">
        <f t="shared" si="0"/>
        <v>-</v>
      </c>
    </row>
    <row r="47" spans="1:6" ht="56.25">
      <c r="A47" s="70" t="s">
        <v>85</v>
      </c>
      <c r="B47" s="71" t="s">
        <v>30</v>
      </c>
      <c r="C47" s="72" t="s">
        <v>86</v>
      </c>
      <c r="D47" s="73" t="s">
        <v>45</v>
      </c>
      <c r="E47" s="73">
        <v>-188</v>
      </c>
      <c r="F47" s="74" t="str">
        <f t="shared" si="0"/>
        <v>-</v>
      </c>
    </row>
    <row r="48" spans="1:6">
      <c r="A48" s="70" t="s">
        <v>87</v>
      </c>
      <c r="B48" s="71" t="s">
        <v>30</v>
      </c>
      <c r="C48" s="72" t="s">
        <v>88</v>
      </c>
      <c r="D48" s="73">
        <v>14646600</v>
      </c>
      <c r="E48" s="73">
        <v>12966348.15</v>
      </c>
      <c r="F48" s="74">
        <f t="shared" si="0"/>
        <v>1680251.8499999996</v>
      </c>
    </row>
    <row r="49" spans="1:6">
      <c r="A49" s="70" t="s">
        <v>89</v>
      </c>
      <c r="B49" s="71" t="s">
        <v>30</v>
      </c>
      <c r="C49" s="72" t="s">
        <v>90</v>
      </c>
      <c r="D49" s="73">
        <v>7238400</v>
      </c>
      <c r="E49" s="73">
        <v>7297826.96</v>
      </c>
      <c r="F49" s="74" t="str">
        <f t="shared" si="0"/>
        <v>-</v>
      </c>
    </row>
    <row r="50" spans="1:6" ht="45">
      <c r="A50" s="70" t="s">
        <v>91</v>
      </c>
      <c r="B50" s="71" t="s">
        <v>30</v>
      </c>
      <c r="C50" s="72" t="s">
        <v>92</v>
      </c>
      <c r="D50" s="73">
        <v>7238400</v>
      </c>
      <c r="E50" s="73">
        <v>7297826.96</v>
      </c>
      <c r="F50" s="74" t="str">
        <f t="shared" si="0"/>
        <v>-</v>
      </c>
    </row>
    <row r="51" spans="1:6" ht="78.75">
      <c r="A51" s="70" t="s">
        <v>93</v>
      </c>
      <c r="B51" s="71" t="s">
        <v>30</v>
      </c>
      <c r="C51" s="72" t="s">
        <v>94</v>
      </c>
      <c r="D51" s="73">
        <v>7238400</v>
      </c>
      <c r="E51" s="73">
        <v>7229731.9000000004</v>
      </c>
      <c r="F51" s="74">
        <f t="shared" si="0"/>
        <v>8668.0999999996275</v>
      </c>
    </row>
    <row r="52" spans="1:6" ht="56.25">
      <c r="A52" s="70" t="s">
        <v>95</v>
      </c>
      <c r="B52" s="71" t="s">
        <v>30</v>
      </c>
      <c r="C52" s="72" t="s">
        <v>96</v>
      </c>
      <c r="D52" s="73" t="s">
        <v>45</v>
      </c>
      <c r="E52" s="73">
        <v>64341.81</v>
      </c>
      <c r="F52" s="74" t="str">
        <f t="shared" si="0"/>
        <v>-</v>
      </c>
    </row>
    <row r="53" spans="1:6" ht="78.75">
      <c r="A53" s="70" t="s">
        <v>97</v>
      </c>
      <c r="B53" s="71" t="s">
        <v>30</v>
      </c>
      <c r="C53" s="72" t="s">
        <v>98</v>
      </c>
      <c r="D53" s="73" t="s">
        <v>45</v>
      </c>
      <c r="E53" s="73">
        <v>3753.25</v>
      </c>
      <c r="F53" s="74" t="str">
        <f t="shared" si="0"/>
        <v>-</v>
      </c>
    </row>
    <row r="54" spans="1:6">
      <c r="A54" s="70" t="s">
        <v>99</v>
      </c>
      <c r="B54" s="71" t="s">
        <v>30</v>
      </c>
      <c r="C54" s="72" t="s">
        <v>100</v>
      </c>
      <c r="D54" s="73">
        <v>7408200</v>
      </c>
      <c r="E54" s="73">
        <v>5668521.1900000004</v>
      </c>
      <c r="F54" s="74">
        <f t="shared" si="0"/>
        <v>1739678.8099999996</v>
      </c>
    </row>
    <row r="55" spans="1:6" ht="45">
      <c r="A55" s="70" t="s">
        <v>101</v>
      </c>
      <c r="B55" s="71" t="s">
        <v>30</v>
      </c>
      <c r="C55" s="72" t="s">
        <v>102</v>
      </c>
      <c r="D55" s="73">
        <v>7408200</v>
      </c>
      <c r="E55" s="73">
        <v>5668521.1900000004</v>
      </c>
      <c r="F55" s="74">
        <f t="shared" si="0"/>
        <v>1739678.8099999996</v>
      </c>
    </row>
    <row r="56" spans="1:6" ht="78.75">
      <c r="A56" s="70" t="s">
        <v>103</v>
      </c>
      <c r="B56" s="71" t="s">
        <v>30</v>
      </c>
      <c r="C56" s="72" t="s">
        <v>104</v>
      </c>
      <c r="D56" s="73">
        <v>7408200</v>
      </c>
      <c r="E56" s="73">
        <v>5618428.5199999996</v>
      </c>
      <c r="F56" s="74">
        <f t="shared" si="0"/>
        <v>1789771.4800000004</v>
      </c>
    </row>
    <row r="57" spans="1:6" ht="56.25">
      <c r="A57" s="70" t="s">
        <v>105</v>
      </c>
      <c r="B57" s="71" t="s">
        <v>30</v>
      </c>
      <c r="C57" s="72" t="s">
        <v>106</v>
      </c>
      <c r="D57" s="73" t="s">
        <v>45</v>
      </c>
      <c r="E57" s="73">
        <v>50726.67</v>
      </c>
      <c r="F57" s="74" t="str">
        <f t="shared" si="0"/>
        <v>-</v>
      </c>
    </row>
    <row r="58" spans="1:6" ht="45">
      <c r="A58" s="70" t="s">
        <v>107</v>
      </c>
      <c r="B58" s="71" t="s">
        <v>30</v>
      </c>
      <c r="C58" s="72" t="s">
        <v>108</v>
      </c>
      <c r="D58" s="73" t="s">
        <v>45</v>
      </c>
      <c r="E58" s="73">
        <v>-634</v>
      </c>
      <c r="F58" s="74" t="str">
        <f t="shared" si="0"/>
        <v>-</v>
      </c>
    </row>
    <row r="59" spans="1:6" ht="45">
      <c r="A59" s="70" t="s">
        <v>109</v>
      </c>
      <c r="B59" s="71" t="s">
        <v>30</v>
      </c>
      <c r="C59" s="72" t="s">
        <v>110</v>
      </c>
      <c r="D59" s="73">
        <v>172300</v>
      </c>
      <c r="E59" s="73">
        <v>97273.74</v>
      </c>
      <c r="F59" s="74">
        <f t="shared" si="0"/>
        <v>75026.259999999995</v>
      </c>
    </row>
    <row r="60" spans="1:6" ht="101.25">
      <c r="A60" s="75" t="s">
        <v>111</v>
      </c>
      <c r="B60" s="71" t="s">
        <v>30</v>
      </c>
      <c r="C60" s="72" t="s">
        <v>112</v>
      </c>
      <c r="D60" s="73">
        <v>172300</v>
      </c>
      <c r="E60" s="73">
        <v>97273.74</v>
      </c>
      <c r="F60" s="74">
        <f t="shared" si="0"/>
        <v>75026.259999999995</v>
      </c>
    </row>
    <row r="61" spans="1:6" ht="90">
      <c r="A61" s="75" t="s">
        <v>113</v>
      </c>
      <c r="B61" s="71" t="s">
        <v>30</v>
      </c>
      <c r="C61" s="72" t="s">
        <v>114</v>
      </c>
      <c r="D61" s="73">
        <v>30100</v>
      </c>
      <c r="E61" s="73">
        <v>23416.34</v>
      </c>
      <c r="F61" s="74">
        <f t="shared" si="0"/>
        <v>6683.66</v>
      </c>
    </row>
    <row r="62" spans="1:6" ht="78.75">
      <c r="A62" s="70" t="s">
        <v>115</v>
      </c>
      <c r="B62" s="71" t="s">
        <v>30</v>
      </c>
      <c r="C62" s="72" t="s">
        <v>116</v>
      </c>
      <c r="D62" s="73">
        <v>30100</v>
      </c>
      <c r="E62" s="73">
        <v>23416.34</v>
      </c>
      <c r="F62" s="74">
        <f t="shared" si="0"/>
        <v>6683.66</v>
      </c>
    </row>
    <row r="63" spans="1:6" ht="90">
      <c r="A63" s="75" t="s">
        <v>117</v>
      </c>
      <c r="B63" s="71" t="s">
        <v>30</v>
      </c>
      <c r="C63" s="72" t="s">
        <v>118</v>
      </c>
      <c r="D63" s="73">
        <v>49700</v>
      </c>
      <c r="E63" s="73">
        <v>41440.5</v>
      </c>
      <c r="F63" s="74">
        <f t="shared" si="0"/>
        <v>8259.5</v>
      </c>
    </row>
    <row r="64" spans="1:6" ht="67.5">
      <c r="A64" s="70" t="s">
        <v>119</v>
      </c>
      <c r="B64" s="71" t="s">
        <v>30</v>
      </c>
      <c r="C64" s="72" t="s">
        <v>120</v>
      </c>
      <c r="D64" s="73">
        <v>49700</v>
      </c>
      <c r="E64" s="73">
        <v>41440.5</v>
      </c>
      <c r="F64" s="74">
        <f t="shared" si="0"/>
        <v>8259.5</v>
      </c>
    </row>
    <row r="65" spans="1:6" ht="45">
      <c r="A65" s="70" t="s">
        <v>121</v>
      </c>
      <c r="B65" s="71" t="s">
        <v>30</v>
      </c>
      <c r="C65" s="72" t="s">
        <v>122</v>
      </c>
      <c r="D65" s="73">
        <v>92500</v>
      </c>
      <c r="E65" s="73">
        <v>32416.9</v>
      </c>
      <c r="F65" s="74">
        <f t="shared" si="0"/>
        <v>60083.1</v>
      </c>
    </row>
    <row r="66" spans="1:6" ht="33.75">
      <c r="A66" s="70" t="s">
        <v>123</v>
      </c>
      <c r="B66" s="71" t="s">
        <v>30</v>
      </c>
      <c r="C66" s="72" t="s">
        <v>124</v>
      </c>
      <c r="D66" s="73">
        <v>92500</v>
      </c>
      <c r="E66" s="73">
        <v>32416.9</v>
      </c>
      <c r="F66" s="74">
        <f t="shared" si="0"/>
        <v>60083.1</v>
      </c>
    </row>
    <row r="67" spans="1:6" ht="22.5">
      <c r="A67" s="70" t="s">
        <v>125</v>
      </c>
      <c r="B67" s="71" t="s">
        <v>30</v>
      </c>
      <c r="C67" s="72" t="s">
        <v>126</v>
      </c>
      <c r="D67" s="73">
        <v>76800</v>
      </c>
      <c r="E67" s="73">
        <v>78960.259999999995</v>
      </c>
      <c r="F67" s="74" t="str">
        <f t="shared" si="0"/>
        <v>-</v>
      </c>
    </row>
    <row r="68" spans="1:6" ht="45">
      <c r="A68" s="70" t="s">
        <v>127</v>
      </c>
      <c r="B68" s="71" t="s">
        <v>30</v>
      </c>
      <c r="C68" s="72" t="s">
        <v>128</v>
      </c>
      <c r="D68" s="73">
        <v>47400</v>
      </c>
      <c r="E68" s="73">
        <v>49600</v>
      </c>
      <c r="F68" s="74" t="str">
        <f t="shared" si="0"/>
        <v>-</v>
      </c>
    </row>
    <row r="69" spans="1:6" ht="56.25">
      <c r="A69" s="70" t="s">
        <v>129</v>
      </c>
      <c r="B69" s="71" t="s">
        <v>30</v>
      </c>
      <c r="C69" s="72" t="s">
        <v>130</v>
      </c>
      <c r="D69" s="73">
        <v>47400</v>
      </c>
      <c r="E69" s="73">
        <v>49600</v>
      </c>
      <c r="F69" s="74" t="str">
        <f t="shared" si="0"/>
        <v>-</v>
      </c>
    </row>
    <row r="70" spans="1:6" ht="56.25">
      <c r="A70" s="70" t="s">
        <v>129</v>
      </c>
      <c r="B70" s="71" t="s">
        <v>30</v>
      </c>
      <c r="C70" s="72" t="s">
        <v>131</v>
      </c>
      <c r="D70" s="73">
        <v>17400</v>
      </c>
      <c r="E70" s="73">
        <v>19600</v>
      </c>
      <c r="F70" s="74" t="str">
        <f t="shared" si="0"/>
        <v>-</v>
      </c>
    </row>
    <row r="71" spans="1:6" ht="56.25">
      <c r="A71" s="70" t="s">
        <v>129</v>
      </c>
      <c r="B71" s="71" t="s">
        <v>30</v>
      </c>
      <c r="C71" s="72" t="s">
        <v>132</v>
      </c>
      <c r="D71" s="73">
        <v>30000</v>
      </c>
      <c r="E71" s="73">
        <v>30000</v>
      </c>
      <c r="F71" s="74" t="str">
        <f t="shared" si="0"/>
        <v>-</v>
      </c>
    </row>
    <row r="72" spans="1:6" ht="33.75">
      <c r="A72" s="70" t="s">
        <v>133</v>
      </c>
      <c r="B72" s="71" t="s">
        <v>30</v>
      </c>
      <c r="C72" s="72" t="s">
        <v>134</v>
      </c>
      <c r="D72" s="73">
        <v>29400</v>
      </c>
      <c r="E72" s="73">
        <v>29360.26</v>
      </c>
      <c r="F72" s="74">
        <f t="shared" si="0"/>
        <v>39.740000000001601</v>
      </c>
    </row>
    <row r="73" spans="1:6" ht="45">
      <c r="A73" s="70" t="s">
        <v>135</v>
      </c>
      <c r="B73" s="71" t="s">
        <v>30</v>
      </c>
      <c r="C73" s="72" t="s">
        <v>136</v>
      </c>
      <c r="D73" s="73">
        <v>29400</v>
      </c>
      <c r="E73" s="73">
        <v>29360.26</v>
      </c>
      <c r="F73" s="74">
        <f t="shared" si="0"/>
        <v>39.740000000001601</v>
      </c>
    </row>
    <row r="74" spans="1:6">
      <c r="A74" s="70" t="s">
        <v>137</v>
      </c>
      <c r="B74" s="71" t="s">
        <v>30</v>
      </c>
      <c r="C74" s="72" t="s">
        <v>138</v>
      </c>
      <c r="D74" s="73">
        <v>7700</v>
      </c>
      <c r="E74" s="73">
        <v>6540</v>
      </c>
      <c r="F74" s="74">
        <f t="shared" si="0"/>
        <v>1160</v>
      </c>
    </row>
    <row r="75" spans="1:6">
      <c r="A75" s="70" t="s">
        <v>139</v>
      </c>
      <c r="B75" s="71" t="s">
        <v>30</v>
      </c>
      <c r="C75" s="72" t="s">
        <v>140</v>
      </c>
      <c r="D75" s="73">
        <v>7700</v>
      </c>
      <c r="E75" s="73">
        <v>6540</v>
      </c>
      <c r="F75" s="74">
        <f t="shared" si="0"/>
        <v>1160</v>
      </c>
    </row>
    <row r="76" spans="1:6" ht="22.5">
      <c r="A76" s="70" t="s">
        <v>141</v>
      </c>
      <c r="B76" s="71" t="s">
        <v>30</v>
      </c>
      <c r="C76" s="72" t="s">
        <v>142</v>
      </c>
      <c r="D76" s="73">
        <v>7700</v>
      </c>
      <c r="E76" s="73">
        <v>6540</v>
      </c>
      <c r="F76" s="74">
        <f t="shared" si="0"/>
        <v>1160</v>
      </c>
    </row>
    <row r="77" spans="1:6">
      <c r="A77" s="70" t="s">
        <v>143</v>
      </c>
      <c r="B77" s="71" t="s">
        <v>30</v>
      </c>
      <c r="C77" s="72" t="s">
        <v>144</v>
      </c>
      <c r="D77" s="73">
        <v>19390800</v>
      </c>
      <c r="E77" s="73">
        <v>18873561.32</v>
      </c>
      <c r="F77" s="74">
        <f t="shared" si="0"/>
        <v>517238.6799999997</v>
      </c>
    </row>
    <row r="78" spans="1:6" ht="33.75">
      <c r="A78" s="70" t="s">
        <v>145</v>
      </c>
      <c r="B78" s="71" t="s">
        <v>30</v>
      </c>
      <c r="C78" s="72" t="s">
        <v>146</v>
      </c>
      <c r="D78" s="73">
        <v>19313800</v>
      </c>
      <c r="E78" s="73">
        <v>18796561.32</v>
      </c>
      <c r="F78" s="74">
        <f t="shared" si="0"/>
        <v>517238.6799999997</v>
      </c>
    </row>
    <row r="79" spans="1:6" ht="22.5">
      <c r="A79" s="70" t="s">
        <v>147</v>
      </c>
      <c r="B79" s="71" t="s">
        <v>30</v>
      </c>
      <c r="C79" s="72" t="s">
        <v>148</v>
      </c>
      <c r="D79" s="73">
        <v>10224800</v>
      </c>
      <c r="E79" s="73">
        <v>10010900</v>
      </c>
      <c r="F79" s="74">
        <f t="shared" si="0"/>
        <v>213900</v>
      </c>
    </row>
    <row r="80" spans="1:6" ht="22.5">
      <c r="A80" s="70" t="s">
        <v>149</v>
      </c>
      <c r="B80" s="71" t="s">
        <v>30</v>
      </c>
      <c r="C80" s="72" t="s">
        <v>150</v>
      </c>
      <c r="D80" s="73">
        <v>10224800</v>
      </c>
      <c r="E80" s="73">
        <v>10010900</v>
      </c>
      <c r="F80" s="74">
        <f t="shared" si="0"/>
        <v>213900</v>
      </c>
    </row>
    <row r="81" spans="1:6" ht="22.5">
      <c r="A81" s="70" t="s">
        <v>151</v>
      </c>
      <c r="B81" s="71" t="s">
        <v>30</v>
      </c>
      <c r="C81" s="72" t="s">
        <v>152</v>
      </c>
      <c r="D81" s="73">
        <v>10224800</v>
      </c>
      <c r="E81" s="73">
        <v>10010900</v>
      </c>
      <c r="F81" s="74">
        <f t="shared" si="0"/>
        <v>213900</v>
      </c>
    </row>
    <row r="82" spans="1:6" ht="33.75">
      <c r="A82" s="70" t="s">
        <v>153</v>
      </c>
      <c r="B82" s="71" t="s">
        <v>30</v>
      </c>
      <c r="C82" s="72" t="s">
        <v>154</v>
      </c>
      <c r="D82" s="73">
        <v>7950200</v>
      </c>
      <c r="E82" s="73">
        <v>7910493.1699999999</v>
      </c>
      <c r="F82" s="74">
        <f t="shared" si="0"/>
        <v>39706.830000000075</v>
      </c>
    </row>
    <row r="83" spans="1:6">
      <c r="A83" s="70" t="s">
        <v>155</v>
      </c>
      <c r="B83" s="71" t="s">
        <v>30</v>
      </c>
      <c r="C83" s="72" t="s">
        <v>156</v>
      </c>
      <c r="D83" s="73">
        <v>7950200</v>
      </c>
      <c r="E83" s="73">
        <v>7910493.1699999999</v>
      </c>
      <c r="F83" s="74">
        <f t="shared" si="0"/>
        <v>39706.830000000075</v>
      </c>
    </row>
    <row r="84" spans="1:6" ht="22.5">
      <c r="A84" s="70" t="s">
        <v>157</v>
      </c>
      <c r="B84" s="71" t="s">
        <v>30</v>
      </c>
      <c r="C84" s="72" t="s">
        <v>158</v>
      </c>
      <c r="D84" s="73">
        <v>7950200</v>
      </c>
      <c r="E84" s="73">
        <v>7910493.1699999999</v>
      </c>
      <c r="F84" s="74">
        <f t="shared" ref="F84:F95" si="1">IF(OR(D84="-",IF(E84="-",0,E84)&gt;=IF(D84="-",0,D84)),"-",IF(D84="-",0,D84)-IF(E84="-",0,E84))</f>
        <v>39706.830000000075</v>
      </c>
    </row>
    <row r="85" spans="1:6" ht="22.5">
      <c r="A85" s="70" t="s">
        <v>159</v>
      </c>
      <c r="B85" s="71" t="s">
        <v>30</v>
      </c>
      <c r="C85" s="72" t="s">
        <v>160</v>
      </c>
      <c r="D85" s="73">
        <v>200</v>
      </c>
      <c r="E85" s="73">
        <v>200</v>
      </c>
      <c r="F85" s="74" t="str">
        <f t="shared" si="1"/>
        <v>-</v>
      </c>
    </row>
    <row r="86" spans="1:6" ht="33.75">
      <c r="A86" s="70" t="s">
        <v>161</v>
      </c>
      <c r="B86" s="71" t="s">
        <v>30</v>
      </c>
      <c r="C86" s="72" t="s">
        <v>162</v>
      </c>
      <c r="D86" s="73">
        <v>200</v>
      </c>
      <c r="E86" s="73">
        <v>200</v>
      </c>
      <c r="F86" s="74" t="str">
        <f t="shared" si="1"/>
        <v>-</v>
      </c>
    </row>
    <row r="87" spans="1:6" ht="33.75">
      <c r="A87" s="70" t="s">
        <v>163</v>
      </c>
      <c r="B87" s="71" t="s">
        <v>30</v>
      </c>
      <c r="C87" s="72" t="s">
        <v>164</v>
      </c>
      <c r="D87" s="73">
        <v>200</v>
      </c>
      <c r="E87" s="73">
        <v>200</v>
      </c>
      <c r="F87" s="74" t="str">
        <f t="shared" si="1"/>
        <v>-</v>
      </c>
    </row>
    <row r="88" spans="1:6">
      <c r="A88" s="70" t="s">
        <v>165</v>
      </c>
      <c r="B88" s="71" t="s">
        <v>30</v>
      </c>
      <c r="C88" s="72" t="s">
        <v>166</v>
      </c>
      <c r="D88" s="73">
        <v>1138600</v>
      </c>
      <c r="E88" s="73">
        <v>874968.15</v>
      </c>
      <c r="F88" s="74">
        <f t="shared" si="1"/>
        <v>263631.84999999998</v>
      </c>
    </row>
    <row r="89" spans="1:6" ht="67.5">
      <c r="A89" s="70" t="s">
        <v>167</v>
      </c>
      <c r="B89" s="71" t="s">
        <v>30</v>
      </c>
      <c r="C89" s="72" t="s">
        <v>168</v>
      </c>
      <c r="D89" s="73">
        <v>175400</v>
      </c>
      <c r="E89" s="73">
        <v>175400</v>
      </c>
      <c r="F89" s="74" t="str">
        <f t="shared" si="1"/>
        <v>-</v>
      </c>
    </row>
    <row r="90" spans="1:6" ht="78.75">
      <c r="A90" s="70" t="s">
        <v>169</v>
      </c>
      <c r="B90" s="71" t="s">
        <v>30</v>
      </c>
      <c r="C90" s="72" t="s">
        <v>170</v>
      </c>
      <c r="D90" s="73">
        <v>175400</v>
      </c>
      <c r="E90" s="73">
        <v>175400</v>
      </c>
      <c r="F90" s="74" t="str">
        <f t="shared" si="1"/>
        <v>-</v>
      </c>
    </row>
    <row r="91" spans="1:6" ht="22.5">
      <c r="A91" s="70" t="s">
        <v>171</v>
      </c>
      <c r="B91" s="71" t="s">
        <v>30</v>
      </c>
      <c r="C91" s="72" t="s">
        <v>172</v>
      </c>
      <c r="D91" s="73">
        <v>963200</v>
      </c>
      <c r="E91" s="73">
        <v>699568.15</v>
      </c>
      <c r="F91" s="74">
        <f t="shared" si="1"/>
        <v>263631.84999999998</v>
      </c>
    </row>
    <row r="92" spans="1:6" ht="33.75">
      <c r="A92" s="70" t="s">
        <v>173</v>
      </c>
      <c r="B92" s="71" t="s">
        <v>30</v>
      </c>
      <c r="C92" s="72" t="s">
        <v>174</v>
      </c>
      <c r="D92" s="73">
        <v>963200</v>
      </c>
      <c r="E92" s="73">
        <v>699568.15</v>
      </c>
      <c r="F92" s="74">
        <f t="shared" si="1"/>
        <v>263631.84999999998</v>
      </c>
    </row>
    <row r="93" spans="1:6">
      <c r="A93" s="70" t="s">
        <v>175</v>
      </c>
      <c r="B93" s="71" t="s">
        <v>30</v>
      </c>
      <c r="C93" s="72" t="s">
        <v>176</v>
      </c>
      <c r="D93" s="73">
        <v>77000</v>
      </c>
      <c r="E93" s="73">
        <v>77000</v>
      </c>
      <c r="F93" s="74" t="str">
        <f t="shared" si="1"/>
        <v>-</v>
      </c>
    </row>
    <row r="94" spans="1:6" ht="22.5">
      <c r="A94" s="70" t="s">
        <v>177</v>
      </c>
      <c r="B94" s="71" t="s">
        <v>30</v>
      </c>
      <c r="C94" s="72" t="s">
        <v>178</v>
      </c>
      <c r="D94" s="73">
        <v>77000</v>
      </c>
      <c r="E94" s="73">
        <v>77000</v>
      </c>
      <c r="F94" s="74" t="str">
        <f t="shared" si="1"/>
        <v>-</v>
      </c>
    </row>
    <row r="95" spans="1:6" ht="22.5">
      <c r="A95" s="70" t="s">
        <v>177</v>
      </c>
      <c r="B95" s="71" t="s">
        <v>30</v>
      </c>
      <c r="C95" s="72" t="s">
        <v>179</v>
      </c>
      <c r="D95" s="73">
        <v>77000</v>
      </c>
      <c r="E95" s="73">
        <v>77000</v>
      </c>
      <c r="F95" s="7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21" stopIfTrue="1" operator="equal">
      <formula>0</formula>
    </cfRule>
  </conditionalFormatting>
  <conditionalFormatting sqref="F29">
    <cfRule type="cellIs" priority="22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4" stopIfTrue="1" operator="equal">
      <formula>0</formula>
    </cfRule>
  </conditionalFormatting>
  <conditionalFormatting sqref="F39">
    <cfRule type="cellIs" priority="25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1"/>
  <sheetViews>
    <sheetView showGridLines="0" topLeftCell="A183" workbookViewId="0">
      <selection activeCell="D203" sqref="D203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103" t="s">
        <v>180</v>
      </c>
      <c r="B2" s="103"/>
      <c r="C2" s="103"/>
      <c r="D2" s="103"/>
      <c r="E2" s="61"/>
      <c r="F2" s="10" t="s">
        <v>502</v>
      </c>
      <c r="G2" s="10"/>
    </row>
    <row r="3" spans="1:7" ht="13.5" customHeight="1" thickBot="1">
      <c r="A3" s="3"/>
      <c r="B3" s="3"/>
      <c r="C3" s="24"/>
      <c r="D3" s="6"/>
      <c r="E3" s="6"/>
      <c r="F3" s="6"/>
    </row>
    <row r="4" spans="1:7" ht="10.15" customHeight="1">
      <c r="A4" s="110" t="s">
        <v>20</v>
      </c>
      <c r="B4" s="91" t="s">
        <v>21</v>
      </c>
      <c r="C4" s="108" t="s">
        <v>181</v>
      </c>
      <c r="D4" s="94" t="s">
        <v>23</v>
      </c>
      <c r="E4" s="113" t="s">
        <v>24</v>
      </c>
      <c r="F4" s="100" t="s">
        <v>25</v>
      </c>
    </row>
    <row r="5" spans="1:7" ht="5.45" customHeight="1">
      <c r="A5" s="111"/>
      <c r="B5" s="92"/>
      <c r="C5" s="109"/>
      <c r="D5" s="95"/>
      <c r="E5" s="114"/>
      <c r="F5" s="101"/>
    </row>
    <row r="6" spans="1:7" ht="9.6" customHeight="1">
      <c r="A6" s="111"/>
      <c r="B6" s="92"/>
      <c r="C6" s="109"/>
      <c r="D6" s="95"/>
      <c r="E6" s="114"/>
      <c r="F6" s="101"/>
    </row>
    <row r="7" spans="1:7" ht="6" customHeight="1">
      <c r="A7" s="111"/>
      <c r="B7" s="92"/>
      <c r="C7" s="109"/>
      <c r="D7" s="95"/>
      <c r="E7" s="114"/>
      <c r="F7" s="101"/>
    </row>
    <row r="8" spans="1:7" ht="6.6" customHeight="1">
      <c r="A8" s="111"/>
      <c r="B8" s="92"/>
      <c r="C8" s="109"/>
      <c r="D8" s="95"/>
      <c r="E8" s="114"/>
      <c r="F8" s="101"/>
    </row>
    <row r="9" spans="1:7" ht="10.9" customHeight="1">
      <c r="A9" s="111"/>
      <c r="B9" s="92"/>
      <c r="C9" s="109"/>
      <c r="D9" s="95"/>
      <c r="E9" s="114"/>
      <c r="F9" s="101"/>
    </row>
    <row r="10" spans="1:7" ht="4.1500000000000004" hidden="1" customHeight="1">
      <c r="A10" s="111"/>
      <c r="B10" s="92"/>
      <c r="C10" s="25"/>
      <c r="D10" s="95"/>
      <c r="E10" s="26"/>
      <c r="F10" s="27"/>
    </row>
    <row r="11" spans="1:7" ht="13.15" hidden="1" customHeight="1">
      <c r="A11" s="112"/>
      <c r="B11" s="93"/>
      <c r="C11" s="28"/>
      <c r="D11" s="96"/>
      <c r="E11" s="29"/>
      <c r="F11" s="30"/>
    </row>
    <row r="12" spans="1:7" ht="13.5" customHeight="1" thickBot="1">
      <c r="A12" s="15">
        <v>1</v>
      </c>
      <c r="B12" s="16">
        <v>2</v>
      </c>
      <c r="C12" s="17">
        <v>3</v>
      </c>
      <c r="D12" s="18" t="s">
        <v>26</v>
      </c>
      <c r="E12" s="31" t="s">
        <v>27</v>
      </c>
      <c r="F12" s="20" t="s">
        <v>28</v>
      </c>
    </row>
    <row r="13" spans="1:7">
      <c r="A13" s="32" t="s">
        <v>182</v>
      </c>
      <c r="B13" s="33" t="s">
        <v>183</v>
      </c>
      <c r="C13" s="34" t="s">
        <v>184</v>
      </c>
      <c r="D13" s="35">
        <v>52928700</v>
      </c>
      <c r="E13" s="36">
        <v>44999075.329999998</v>
      </c>
      <c r="F13" s="37">
        <f>IF(OR(D13="-",IF(E13="-",0,E13)&gt;=IF(D13="-",0,D13)),"-",IF(D13="-",0,D13)-IF(E13="-",0,E13))</f>
        <v>7929624.6700000018</v>
      </c>
    </row>
    <row r="14" spans="1:7">
      <c r="A14" s="76" t="s">
        <v>32</v>
      </c>
      <c r="B14" s="38"/>
      <c r="C14" s="39"/>
      <c r="D14" s="40"/>
      <c r="E14" s="41"/>
      <c r="F14" s="42"/>
    </row>
    <row r="15" spans="1:7" ht="22.5">
      <c r="A15" s="32" t="s">
        <v>13</v>
      </c>
      <c r="B15" s="33" t="s">
        <v>183</v>
      </c>
      <c r="C15" s="34" t="s">
        <v>185</v>
      </c>
      <c r="D15" s="35">
        <v>52928700</v>
      </c>
      <c r="E15" s="36">
        <v>44999075.329999998</v>
      </c>
      <c r="F15" s="37">
        <f t="shared" ref="F15:F78" si="0">IF(OR(D15="-",IF(E15="-",0,E15)&gt;=IF(D15="-",0,D15)),"-",IF(D15="-",0,D15)-IF(E15="-",0,E15))</f>
        <v>7929624.6700000018</v>
      </c>
    </row>
    <row r="16" spans="1:7">
      <c r="A16" s="32" t="s">
        <v>186</v>
      </c>
      <c r="B16" s="33" t="s">
        <v>183</v>
      </c>
      <c r="C16" s="34" t="s">
        <v>187</v>
      </c>
      <c r="D16" s="35">
        <v>12176400</v>
      </c>
      <c r="E16" s="36">
        <v>9424833.2599999998</v>
      </c>
      <c r="F16" s="37">
        <f t="shared" si="0"/>
        <v>2751566.74</v>
      </c>
    </row>
    <row r="17" spans="1:6" ht="45">
      <c r="A17" s="21" t="s">
        <v>188</v>
      </c>
      <c r="B17" s="43" t="s">
        <v>183</v>
      </c>
      <c r="C17" s="23" t="s">
        <v>189</v>
      </c>
      <c r="D17" s="63">
        <v>11506400</v>
      </c>
      <c r="E17" s="77">
        <v>9042556.3900000006</v>
      </c>
      <c r="F17" s="78">
        <f t="shared" si="0"/>
        <v>2463843.6099999994</v>
      </c>
    </row>
    <row r="18" spans="1:6" ht="33.75">
      <c r="A18" s="21" t="s">
        <v>190</v>
      </c>
      <c r="B18" s="43" t="s">
        <v>183</v>
      </c>
      <c r="C18" s="23" t="s">
        <v>191</v>
      </c>
      <c r="D18" s="63">
        <v>11506200</v>
      </c>
      <c r="E18" s="77">
        <v>9042356.3900000006</v>
      </c>
      <c r="F18" s="78">
        <f t="shared" si="0"/>
        <v>2463843.6099999994</v>
      </c>
    </row>
    <row r="19" spans="1:6" ht="67.5">
      <c r="A19" s="21" t="s">
        <v>192</v>
      </c>
      <c r="B19" s="43" t="s">
        <v>183</v>
      </c>
      <c r="C19" s="23" t="s">
        <v>193</v>
      </c>
      <c r="D19" s="63">
        <v>11102200</v>
      </c>
      <c r="E19" s="77">
        <v>8722787.7100000009</v>
      </c>
      <c r="F19" s="78">
        <f t="shared" si="0"/>
        <v>2379412.2899999991</v>
      </c>
    </row>
    <row r="20" spans="1:6" ht="90">
      <c r="A20" s="79" t="s">
        <v>194</v>
      </c>
      <c r="B20" s="43" t="s">
        <v>183</v>
      </c>
      <c r="C20" s="23" t="s">
        <v>195</v>
      </c>
      <c r="D20" s="63">
        <v>9110000</v>
      </c>
      <c r="E20" s="77">
        <v>7355357.5300000003</v>
      </c>
      <c r="F20" s="78">
        <f t="shared" si="0"/>
        <v>1754642.4699999997</v>
      </c>
    </row>
    <row r="21" spans="1:6" ht="56.25">
      <c r="A21" s="21" t="s">
        <v>196</v>
      </c>
      <c r="B21" s="43" t="s">
        <v>183</v>
      </c>
      <c r="C21" s="23" t="s">
        <v>197</v>
      </c>
      <c r="D21" s="63">
        <v>9110000</v>
      </c>
      <c r="E21" s="77">
        <v>7355357.5300000003</v>
      </c>
      <c r="F21" s="78">
        <f t="shared" si="0"/>
        <v>1754642.4699999997</v>
      </c>
    </row>
    <row r="22" spans="1:6" ht="22.5">
      <c r="A22" s="21" t="s">
        <v>198</v>
      </c>
      <c r="B22" s="43" t="s">
        <v>183</v>
      </c>
      <c r="C22" s="23" t="s">
        <v>199</v>
      </c>
      <c r="D22" s="63">
        <v>6530000</v>
      </c>
      <c r="E22" s="77">
        <v>5357467.8099999996</v>
      </c>
      <c r="F22" s="78">
        <f t="shared" si="0"/>
        <v>1172532.1900000004</v>
      </c>
    </row>
    <row r="23" spans="1:6" ht="33.75">
      <c r="A23" s="21" t="s">
        <v>200</v>
      </c>
      <c r="B23" s="43" t="s">
        <v>183</v>
      </c>
      <c r="C23" s="23" t="s">
        <v>201</v>
      </c>
      <c r="D23" s="63">
        <v>610000</v>
      </c>
      <c r="E23" s="77">
        <v>454194</v>
      </c>
      <c r="F23" s="78">
        <f t="shared" si="0"/>
        <v>155806</v>
      </c>
    </row>
    <row r="24" spans="1:6" ht="45">
      <c r="A24" s="21" t="s">
        <v>202</v>
      </c>
      <c r="B24" s="43" t="s">
        <v>183</v>
      </c>
      <c r="C24" s="23" t="s">
        <v>203</v>
      </c>
      <c r="D24" s="63">
        <v>1970000</v>
      </c>
      <c r="E24" s="77">
        <v>1543695.72</v>
      </c>
      <c r="F24" s="78">
        <f t="shared" si="0"/>
        <v>426304.28</v>
      </c>
    </row>
    <row r="25" spans="1:6" ht="90">
      <c r="A25" s="79" t="s">
        <v>204</v>
      </c>
      <c r="B25" s="43" t="s">
        <v>183</v>
      </c>
      <c r="C25" s="23" t="s">
        <v>205</v>
      </c>
      <c r="D25" s="63">
        <v>1815900</v>
      </c>
      <c r="E25" s="77">
        <v>1212095.18</v>
      </c>
      <c r="F25" s="78">
        <f t="shared" si="0"/>
        <v>603804.82000000007</v>
      </c>
    </row>
    <row r="26" spans="1:6" ht="22.5">
      <c r="A26" s="21" t="s">
        <v>206</v>
      </c>
      <c r="B26" s="43" t="s">
        <v>183</v>
      </c>
      <c r="C26" s="23" t="s">
        <v>207</v>
      </c>
      <c r="D26" s="63">
        <v>1806900</v>
      </c>
      <c r="E26" s="77">
        <v>1207192.25</v>
      </c>
      <c r="F26" s="78">
        <f t="shared" si="0"/>
        <v>599707.75</v>
      </c>
    </row>
    <row r="27" spans="1:6">
      <c r="A27" s="21" t="s">
        <v>208</v>
      </c>
      <c r="B27" s="43" t="s">
        <v>183</v>
      </c>
      <c r="C27" s="23" t="s">
        <v>209</v>
      </c>
      <c r="D27" s="63">
        <v>1806900</v>
      </c>
      <c r="E27" s="77">
        <v>1207192.25</v>
      </c>
      <c r="F27" s="78">
        <f t="shared" si="0"/>
        <v>599707.75</v>
      </c>
    </row>
    <row r="28" spans="1:6">
      <c r="A28" s="21" t="s">
        <v>210</v>
      </c>
      <c r="B28" s="43" t="s">
        <v>183</v>
      </c>
      <c r="C28" s="23" t="s">
        <v>211</v>
      </c>
      <c r="D28" s="63">
        <v>9000</v>
      </c>
      <c r="E28" s="77">
        <v>4902.93</v>
      </c>
      <c r="F28" s="78">
        <f t="shared" si="0"/>
        <v>4097.07</v>
      </c>
    </row>
    <row r="29" spans="1:6">
      <c r="A29" s="21" t="s">
        <v>212</v>
      </c>
      <c r="B29" s="43" t="s">
        <v>183</v>
      </c>
      <c r="C29" s="23" t="s">
        <v>213</v>
      </c>
      <c r="D29" s="63">
        <v>3500</v>
      </c>
      <c r="E29" s="77">
        <v>1437</v>
      </c>
      <c r="F29" s="78">
        <f t="shared" si="0"/>
        <v>2063</v>
      </c>
    </row>
    <row r="30" spans="1:6">
      <c r="A30" s="21" t="s">
        <v>214</v>
      </c>
      <c r="B30" s="43" t="s">
        <v>183</v>
      </c>
      <c r="C30" s="23" t="s">
        <v>215</v>
      </c>
      <c r="D30" s="63">
        <v>5500</v>
      </c>
      <c r="E30" s="77">
        <v>3465.93</v>
      </c>
      <c r="F30" s="78">
        <f t="shared" si="0"/>
        <v>2034.0700000000002</v>
      </c>
    </row>
    <row r="31" spans="1:6" ht="90">
      <c r="A31" s="79" t="s">
        <v>216</v>
      </c>
      <c r="B31" s="43" t="s">
        <v>183</v>
      </c>
      <c r="C31" s="23" t="s">
        <v>217</v>
      </c>
      <c r="D31" s="63">
        <v>40000</v>
      </c>
      <c r="E31" s="77">
        <v>30060</v>
      </c>
      <c r="F31" s="78">
        <f t="shared" si="0"/>
        <v>9940</v>
      </c>
    </row>
    <row r="32" spans="1:6" ht="22.5">
      <c r="A32" s="21" t="s">
        <v>206</v>
      </c>
      <c r="B32" s="43" t="s">
        <v>183</v>
      </c>
      <c r="C32" s="23" t="s">
        <v>218</v>
      </c>
      <c r="D32" s="63">
        <v>40000</v>
      </c>
      <c r="E32" s="77">
        <v>30060</v>
      </c>
      <c r="F32" s="78">
        <f t="shared" si="0"/>
        <v>9940</v>
      </c>
    </row>
    <row r="33" spans="1:6">
      <c r="A33" s="21" t="s">
        <v>208</v>
      </c>
      <c r="B33" s="43" t="s">
        <v>183</v>
      </c>
      <c r="C33" s="23" t="s">
        <v>219</v>
      </c>
      <c r="D33" s="63">
        <v>40000</v>
      </c>
      <c r="E33" s="77">
        <v>30060</v>
      </c>
      <c r="F33" s="78">
        <f t="shared" si="0"/>
        <v>9940</v>
      </c>
    </row>
    <row r="34" spans="1:6" ht="101.25">
      <c r="A34" s="79" t="s">
        <v>220</v>
      </c>
      <c r="B34" s="43" t="s">
        <v>183</v>
      </c>
      <c r="C34" s="23" t="s">
        <v>221</v>
      </c>
      <c r="D34" s="63">
        <v>4000</v>
      </c>
      <c r="E34" s="77">
        <v>4000</v>
      </c>
      <c r="F34" s="78" t="str">
        <f t="shared" si="0"/>
        <v>-</v>
      </c>
    </row>
    <row r="35" spans="1:6">
      <c r="A35" s="21" t="s">
        <v>222</v>
      </c>
      <c r="B35" s="43" t="s">
        <v>183</v>
      </c>
      <c r="C35" s="23" t="s">
        <v>223</v>
      </c>
      <c r="D35" s="63">
        <v>4000</v>
      </c>
      <c r="E35" s="77">
        <v>4000</v>
      </c>
      <c r="F35" s="78" t="str">
        <f t="shared" si="0"/>
        <v>-</v>
      </c>
    </row>
    <row r="36" spans="1:6">
      <c r="A36" s="21" t="s">
        <v>165</v>
      </c>
      <c r="B36" s="43" t="s">
        <v>183</v>
      </c>
      <c r="C36" s="23" t="s">
        <v>224</v>
      </c>
      <c r="D36" s="63">
        <v>4000</v>
      </c>
      <c r="E36" s="77">
        <v>4000</v>
      </c>
      <c r="F36" s="78" t="str">
        <f t="shared" si="0"/>
        <v>-</v>
      </c>
    </row>
    <row r="37" spans="1:6" ht="101.25">
      <c r="A37" s="79" t="s">
        <v>225</v>
      </c>
      <c r="B37" s="43" t="s">
        <v>183</v>
      </c>
      <c r="C37" s="23" t="s">
        <v>226</v>
      </c>
      <c r="D37" s="63">
        <v>132300</v>
      </c>
      <c r="E37" s="77">
        <v>121275</v>
      </c>
      <c r="F37" s="78">
        <f t="shared" si="0"/>
        <v>11025</v>
      </c>
    </row>
    <row r="38" spans="1:6">
      <c r="A38" s="21" t="s">
        <v>222</v>
      </c>
      <c r="B38" s="43" t="s">
        <v>183</v>
      </c>
      <c r="C38" s="23" t="s">
        <v>227</v>
      </c>
      <c r="D38" s="63">
        <v>132300</v>
      </c>
      <c r="E38" s="77">
        <v>121275</v>
      </c>
      <c r="F38" s="78">
        <f t="shared" si="0"/>
        <v>11025</v>
      </c>
    </row>
    <row r="39" spans="1:6">
      <c r="A39" s="21" t="s">
        <v>165</v>
      </c>
      <c r="B39" s="43" t="s">
        <v>183</v>
      </c>
      <c r="C39" s="23" t="s">
        <v>228</v>
      </c>
      <c r="D39" s="63">
        <v>132300</v>
      </c>
      <c r="E39" s="77">
        <v>121275</v>
      </c>
      <c r="F39" s="78">
        <f t="shared" si="0"/>
        <v>11025</v>
      </c>
    </row>
    <row r="40" spans="1:6" ht="45">
      <c r="A40" s="21" t="s">
        <v>229</v>
      </c>
      <c r="B40" s="43" t="s">
        <v>183</v>
      </c>
      <c r="C40" s="23" t="s">
        <v>230</v>
      </c>
      <c r="D40" s="63">
        <v>404000</v>
      </c>
      <c r="E40" s="77">
        <v>319568.68</v>
      </c>
      <c r="F40" s="78">
        <f t="shared" si="0"/>
        <v>84431.32</v>
      </c>
    </row>
    <row r="41" spans="1:6" ht="78.75">
      <c r="A41" s="79" t="s">
        <v>231</v>
      </c>
      <c r="B41" s="43" t="s">
        <v>183</v>
      </c>
      <c r="C41" s="23" t="s">
        <v>232</v>
      </c>
      <c r="D41" s="63">
        <v>404000</v>
      </c>
      <c r="E41" s="77">
        <v>319568.68</v>
      </c>
      <c r="F41" s="78">
        <f t="shared" si="0"/>
        <v>84431.32</v>
      </c>
    </row>
    <row r="42" spans="1:6" ht="22.5">
      <c r="A42" s="21" t="s">
        <v>206</v>
      </c>
      <c r="B42" s="43" t="s">
        <v>183</v>
      </c>
      <c r="C42" s="23" t="s">
        <v>233</v>
      </c>
      <c r="D42" s="63">
        <v>404000</v>
      </c>
      <c r="E42" s="77">
        <v>319568.68</v>
      </c>
      <c r="F42" s="78">
        <f t="shared" si="0"/>
        <v>84431.32</v>
      </c>
    </row>
    <row r="43" spans="1:6">
      <c r="A43" s="21" t="s">
        <v>208</v>
      </c>
      <c r="B43" s="43" t="s">
        <v>183</v>
      </c>
      <c r="C43" s="23" t="s">
        <v>234</v>
      </c>
      <c r="D43" s="63">
        <v>404000</v>
      </c>
      <c r="E43" s="77">
        <v>319568.68</v>
      </c>
      <c r="F43" s="78">
        <f t="shared" si="0"/>
        <v>84431.32</v>
      </c>
    </row>
    <row r="44" spans="1:6" ht="22.5">
      <c r="A44" s="21" t="s">
        <v>235</v>
      </c>
      <c r="B44" s="43" t="s">
        <v>183</v>
      </c>
      <c r="C44" s="23" t="s">
        <v>236</v>
      </c>
      <c r="D44" s="63">
        <v>200</v>
      </c>
      <c r="E44" s="77">
        <v>200</v>
      </c>
      <c r="F44" s="78" t="str">
        <f t="shared" si="0"/>
        <v>-</v>
      </c>
    </row>
    <row r="45" spans="1:6" ht="33.75">
      <c r="A45" s="21" t="s">
        <v>237</v>
      </c>
      <c r="B45" s="43" t="s">
        <v>183</v>
      </c>
      <c r="C45" s="23" t="s">
        <v>238</v>
      </c>
      <c r="D45" s="63">
        <v>200</v>
      </c>
      <c r="E45" s="77">
        <v>200</v>
      </c>
      <c r="F45" s="78" t="str">
        <f t="shared" si="0"/>
        <v>-</v>
      </c>
    </row>
    <row r="46" spans="1:6" ht="112.5">
      <c r="A46" s="79" t="s">
        <v>239</v>
      </c>
      <c r="B46" s="43" t="s">
        <v>183</v>
      </c>
      <c r="C46" s="23" t="s">
        <v>240</v>
      </c>
      <c r="D46" s="63">
        <v>200</v>
      </c>
      <c r="E46" s="77">
        <v>200</v>
      </c>
      <c r="F46" s="78" t="str">
        <f t="shared" si="0"/>
        <v>-</v>
      </c>
    </row>
    <row r="47" spans="1:6" ht="22.5">
      <c r="A47" s="21" t="s">
        <v>206</v>
      </c>
      <c r="B47" s="43" t="s">
        <v>183</v>
      </c>
      <c r="C47" s="23" t="s">
        <v>241</v>
      </c>
      <c r="D47" s="63">
        <v>200</v>
      </c>
      <c r="E47" s="77">
        <v>200</v>
      </c>
      <c r="F47" s="78" t="str">
        <f t="shared" si="0"/>
        <v>-</v>
      </c>
    </row>
    <row r="48" spans="1:6">
      <c r="A48" s="21" t="s">
        <v>208</v>
      </c>
      <c r="B48" s="43" t="s">
        <v>183</v>
      </c>
      <c r="C48" s="23" t="s">
        <v>242</v>
      </c>
      <c r="D48" s="63">
        <v>200</v>
      </c>
      <c r="E48" s="77">
        <v>200</v>
      </c>
      <c r="F48" s="78" t="str">
        <f t="shared" si="0"/>
        <v>-</v>
      </c>
    </row>
    <row r="49" spans="1:6">
      <c r="A49" s="21" t="s">
        <v>243</v>
      </c>
      <c r="B49" s="43" t="s">
        <v>183</v>
      </c>
      <c r="C49" s="23" t="s">
        <v>244</v>
      </c>
      <c r="D49" s="63">
        <v>670000</v>
      </c>
      <c r="E49" s="77">
        <v>382276.87</v>
      </c>
      <c r="F49" s="78">
        <f t="shared" si="0"/>
        <v>287723.13</v>
      </c>
    </row>
    <row r="50" spans="1:6" ht="33.75">
      <c r="A50" s="21" t="s">
        <v>190</v>
      </c>
      <c r="B50" s="43" t="s">
        <v>183</v>
      </c>
      <c r="C50" s="23" t="s">
        <v>245</v>
      </c>
      <c r="D50" s="63">
        <v>450000</v>
      </c>
      <c r="E50" s="77">
        <v>376876.87</v>
      </c>
      <c r="F50" s="78">
        <f t="shared" si="0"/>
        <v>73123.13</v>
      </c>
    </row>
    <row r="51" spans="1:6" ht="45">
      <c r="A51" s="21" t="s">
        <v>229</v>
      </c>
      <c r="B51" s="43" t="s">
        <v>183</v>
      </c>
      <c r="C51" s="23" t="s">
        <v>246</v>
      </c>
      <c r="D51" s="63">
        <v>450000</v>
      </c>
      <c r="E51" s="77">
        <v>376876.87</v>
      </c>
      <c r="F51" s="78">
        <f t="shared" si="0"/>
        <v>73123.13</v>
      </c>
    </row>
    <row r="52" spans="1:6" ht="78.75">
      <c r="A52" s="79" t="s">
        <v>231</v>
      </c>
      <c r="B52" s="43" t="s">
        <v>183</v>
      </c>
      <c r="C52" s="23" t="s">
        <v>247</v>
      </c>
      <c r="D52" s="63">
        <v>450000</v>
      </c>
      <c r="E52" s="77">
        <v>376876.87</v>
      </c>
      <c r="F52" s="78">
        <f t="shared" si="0"/>
        <v>73123.13</v>
      </c>
    </row>
    <row r="53" spans="1:6" ht="22.5">
      <c r="A53" s="21" t="s">
        <v>206</v>
      </c>
      <c r="B53" s="43" t="s">
        <v>183</v>
      </c>
      <c r="C53" s="23" t="s">
        <v>248</v>
      </c>
      <c r="D53" s="63">
        <v>370000</v>
      </c>
      <c r="E53" s="77">
        <v>296876.87</v>
      </c>
      <c r="F53" s="78">
        <f t="shared" si="0"/>
        <v>73123.13</v>
      </c>
    </row>
    <row r="54" spans="1:6">
      <c r="A54" s="21" t="s">
        <v>208</v>
      </c>
      <c r="B54" s="43" t="s">
        <v>183</v>
      </c>
      <c r="C54" s="23" t="s">
        <v>249</v>
      </c>
      <c r="D54" s="63">
        <v>370000</v>
      </c>
      <c r="E54" s="77">
        <v>296876.87</v>
      </c>
      <c r="F54" s="78">
        <f t="shared" si="0"/>
        <v>73123.13</v>
      </c>
    </row>
    <row r="55" spans="1:6">
      <c r="A55" s="21" t="s">
        <v>210</v>
      </c>
      <c r="B55" s="43" t="s">
        <v>183</v>
      </c>
      <c r="C55" s="23" t="s">
        <v>250</v>
      </c>
      <c r="D55" s="63">
        <v>80000</v>
      </c>
      <c r="E55" s="77">
        <v>80000</v>
      </c>
      <c r="F55" s="78" t="str">
        <f t="shared" si="0"/>
        <v>-</v>
      </c>
    </row>
    <row r="56" spans="1:6">
      <c r="A56" s="21" t="s">
        <v>214</v>
      </c>
      <c r="B56" s="43" t="s">
        <v>183</v>
      </c>
      <c r="C56" s="23" t="s">
        <v>251</v>
      </c>
      <c r="D56" s="63">
        <v>80000</v>
      </c>
      <c r="E56" s="77">
        <v>80000</v>
      </c>
      <c r="F56" s="78" t="str">
        <f t="shared" si="0"/>
        <v>-</v>
      </c>
    </row>
    <row r="57" spans="1:6" ht="22.5">
      <c r="A57" s="21" t="s">
        <v>235</v>
      </c>
      <c r="B57" s="43" t="s">
        <v>183</v>
      </c>
      <c r="C57" s="23" t="s">
        <v>252</v>
      </c>
      <c r="D57" s="63">
        <v>220000</v>
      </c>
      <c r="E57" s="77">
        <v>5400</v>
      </c>
      <c r="F57" s="78">
        <f t="shared" si="0"/>
        <v>214600</v>
      </c>
    </row>
    <row r="58" spans="1:6" ht="33.75">
      <c r="A58" s="21" t="s">
        <v>237</v>
      </c>
      <c r="B58" s="43" t="s">
        <v>183</v>
      </c>
      <c r="C58" s="23" t="s">
        <v>253</v>
      </c>
      <c r="D58" s="63">
        <v>220000</v>
      </c>
      <c r="E58" s="77">
        <v>5400</v>
      </c>
      <c r="F58" s="78">
        <f t="shared" si="0"/>
        <v>214600</v>
      </c>
    </row>
    <row r="59" spans="1:6" ht="56.25">
      <c r="A59" s="21" t="s">
        <v>254</v>
      </c>
      <c r="B59" s="43" t="s">
        <v>183</v>
      </c>
      <c r="C59" s="23" t="s">
        <v>255</v>
      </c>
      <c r="D59" s="63">
        <v>220000</v>
      </c>
      <c r="E59" s="77">
        <v>5400</v>
      </c>
      <c r="F59" s="78">
        <f t="shared" si="0"/>
        <v>214600</v>
      </c>
    </row>
    <row r="60" spans="1:6" ht="22.5">
      <c r="A60" s="21" t="s">
        <v>206</v>
      </c>
      <c r="B60" s="43" t="s">
        <v>183</v>
      </c>
      <c r="C60" s="23" t="s">
        <v>256</v>
      </c>
      <c r="D60" s="63">
        <v>220000</v>
      </c>
      <c r="E60" s="77">
        <v>5400</v>
      </c>
      <c r="F60" s="78">
        <f t="shared" si="0"/>
        <v>214600</v>
      </c>
    </row>
    <row r="61" spans="1:6">
      <c r="A61" s="21" t="s">
        <v>208</v>
      </c>
      <c r="B61" s="43" t="s">
        <v>183</v>
      </c>
      <c r="C61" s="23" t="s">
        <v>257</v>
      </c>
      <c r="D61" s="63">
        <v>220000</v>
      </c>
      <c r="E61" s="77">
        <v>5400</v>
      </c>
      <c r="F61" s="78">
        <f t="shared" si="0"/>
        <v>214600</v>
      </c>
    </row>
    <row r="62" spans="1:6" ht="22.5">
      <c r="A62" s="32" t="s">
        <v>258</v>
      </c>
      <c r="B62" s="33" t="s">
        <v>183</v>
      </c>
      <c r="C62" s="34" t="s">
        <v>259</v>
      </c>
      <c r="D62" s="35">
        <v>191500</v>
      </c>
      <c r="E62" s="36">
        <v>127730.37</v>
      </c>
      <c r="F62" s="37">
        <f t="shared" si="0"/>
        <v>63769.630000000005</v>
      </c>
    </row>
    <row r="63" spans="1:6" ht="33.75">
      <c r="A63" s="21" t="s">
        <v>260</v>
      </c>
      <c r="B63" s="43" t="s">
        <v>183</v>
      </c>
      <c r="C63" s="23" t="s">
        <v>261</v>
      </c>
      <c r="D63" s="63">
        <v>191500</v>
      </c>
      <c r="E63" s="77">
        <v>127730.37</v>
      </c>
      <c r="F63" s="78">
        <f t="shared" si="0"/>
        <v>63769.630000000005</v>
      </c>
    </row>
    <row r="64" spans="1:6" ht="45">
      <c r="A64" s="21" t="s">
        <v>262</v>
      </c>
      <c r="B64" s="43" t="s">
        <v>183</v>
      </c>
      <c r="C64" s="23" t="s">
        <v>263</v>
      </c>
      <c r="D64" s="63">
        <v>96300</v>
      </c>
      <c r="E64" s="77">
        <v>93196.37</v>
      </c>
      <c r="F64" s="78">
        <f t="shared" si="0"/>
        <v>3103.6300000000047</v>
      </c>
    </row>
    <row r="65" spans="1:6" ht="22.5">
      <c r="A65" s="21" t="s">
        <v>264</v>
      </c>
      <c r="B65" s="43" t="s">
        <v>183</v>
      </c>
      <c r="C65" s="23" t="s">
        <v>265</v>
      </c>
      <c r="D65" s="63">
        <v>94800</v>
      </c>
      <c r="E65" s="77">
        <v>93196.37</v>
      </c>
      <c r="F65" s="78">
        <f t="shared" si="0"/>
        <v>1603.6300000000047</v>
      </c>
    </row>
    <row r="66" spans="1:6" ht="78.75">
      <c r="A66" s="79" t="s">
        <v>266</v>
      </c>
      <c r="B66" s="43" t="s">
        <v>183</v>
      </c>
      <c r="C66" s="23" t="s">
        <v>267</v>
      </c>
      <c r="D66" s="63">
        <v>50000</v>
      </c>
      <c r="E66" s="77">
        <v>48405.5</v>
      </c>
      <c r="F66" s="78">
        <f t="shared" si="0"/>
        <v>1594.5</v>
      </c>
    </row>
    <row r="67" spans="1:6" ht="22.5">
      <c r="A67" s="21" t="s">
        <v>206</v>
      </c>
      <c r="B67" s="43" t="s">
        <v>183</v>
      </c>
      <c r="C67" s="23" t="s">
        <v>268</v>
      </c>
      <c r="D67" s="63">
        <v>26600</v>
      </c>
      <c r="E67" s="77">
        <v>25028</v>
      </c>
      <c r="F67" s="78">
        <f t="shared" si="0"/>
        <v>1572</v>
      </c>
    </row>
    <row r="68" spans="1:6">
      <c r="A68" s="21" t="s">
        <v>208</v>
      </c>
      <c r="B68" s="43" t="s">
        <v>183</v>
      </c>
      <c r="C68" s="23" t="s">
        <v>269</v>
      </c>
      <c r="D68" s="63">
        <v>26600</v>
      </c>
      <c r="E68" s="77">
        <v>25028</v>
      </c>
      <c r="F68" s="78">
        <f t="shared" si="0"/>
        <v>1572</v>
      </c>
    </row>
    <row r="69" spans="1:6" ht="22.5">
      <c r="A69" s="21" t="s">
        <v>270</v>
      </c>
      <c r="B69" s="43" t="s">
        <v>183</v>
      </c>
      <c r="C69" s="23" t="s">
        <v>271</v>
      </c>
      <c r="D69" s="63">
        <v>23400</v>
      </c>
      <c r="E69" s="77">
        <v>23377.5</v>
      </c>
      <c r="F69" s="78">
        <f t="shared" si="0"/>
        <v>22.5</v>
      </c>
    </row>
    <row r="70" spans="1:6">
      <c r="A70" s="21" t="s">
        <v>272</v>
      </c>
      <c r="B70" s="43" t="s">
        <v>183</v>
      </c>
      <c r="C70" s="23" t="s">
        <v>273</v>
      </c>
      <c r="D70" s="63">
        <v>23400</v>
      </c>
      <c r="E70" s="77">
        <v>23377.5</v>
      </c>
      <c r="F70" s="78">
        <f t="shared" si="0"/>
        <v>22.5</v>
      </c>
    </row>
    <row r="71" spans="1:6" ht="101.25">
      <c r="A71" s="79" t="s">
        <v>274</v>
      </c>
      <c r="B71" s="43" t="s">
        <v>183</v>
      </c>
      <c r="C71" s="23" t="s">
        <v>275</v>
      </c>
      <c r="D71" s="63">
        <v>44800</v>
      </c>
      <c r="E71" s="77">
        <v>44790.87</v>
      </c>
      <c r="F71" s="78">
        <f t="shared" si="0"/>
        <v>9.1299999999973807</v>
      </c>
    </row>
    <row r="72" spans="1:6" ht="22.5">
      <c r="A72" s="21" t="s">
        <v>206</v>
      </c>
      <c r="B72" s="43" t="s">
        <v>183</v>
      </c>
      <c r="C72" s="23" t="s">
        <v>276</v>
      </c>
      <c r="D72" s="63">
        <v>44800</v>
      </c>
      <c r="E72" s="77">
        <v>44790.87</v>
      </c>
      <c r="F72" s="78">
        <f t="shared" si="0"/>
        <v>9.1299999999973807</v>
      </c>
    </row>
    <row r="73" spans="1:6">
      <c r="A73" s="21" t="s">
        <v>208</v>
      </c>
      <c r="B73" s="43" t="s">
        <v>183</v>
      </c>
      <c r="C73" s="23" t="s">
        <v>277</v>
      </c>
      <c r="D73" s="63">
        <v>44800</v>
      </c>
      <c r="E73" s="77">
        <v>44790.87</v>
      </c>
      <c r="F73" s="78">
        <f t="shared" si="0"/>
        <v>9.1299999999973807</v>
      </c>
    </row>
    <row r="74" spans="1:6" ht="22.5">
      <c r="A74" s="21" t="s">
        <v>278</v>
      </c>
      <c r="B74" s="43" t="s">
        <v>183</v>
      </c>
      <c r="C74" s="23" t="s">
        <v>279</v>
      </c>
      <c r="D74" s="63">
        <v>500</v>
      </c>
      <c r="E74" s="77" t="s">
        <v>45</v>
      </c>
      <c r="F74" s="78">
        <f t="shared" si="0"/>
        <v>500</v>
      </c>
    </row>
    <row r="75" spans="1:6" ht="101.25">
      <c r="A75" s="79" t="s">
        <v>280</v>
      </c>
      <c r="B75" s="43" t="s">
        <v>183</v>
      </c>
      <c r="C75" s="23" t="s">
        <v>281</v>
      </c>
      <c r="D75" s="63">
        <v>500</v>
      </c>
      <c r="E75" s="77" t="s">
        <v>45</v>
      </c>
      <c r="F75" s="78">
        <f t="shared" si="0"/>
        <v>500</v>
      </c>
    </row>
    <row r="76" spans="1:6" ht="22.5">
      <c r="A76" s="21" t="s">
        <v>206</v>
      </c>
      <c r="B76" s="43" t="s">
        <v>183</v>
      </c>
      <c r="C76" s="23" t="s">
        <v>282</v>
      </c>
      <c r="D76" s="63">
        <v>500</v>
      </c>
      <c r="E76" s="77" t="s">
        <v>45</v>
      </c>
      <c r="F76" s="78">
        <f t="shared" si="0"/>
        <v>500</v>
      </c>
    </row>
    <row r="77" spans="1:6">
      <c r="A77" s="21" t="s">
        <v>208</v>
      </c>
      <c r="B77" s="43" t="s">
        <v>183</v>
      </c>
      <c r="C77" s="23" t="s">
        <v>283</v>
      </c>
      <c r="D77" s="63">
        <v>500</v>
      </c>
      <c r="E77" s="77" t="s">
        <v>45</v>
      </c>
      <c r="F77" s="78">
        <f t="shared" si="0"/>
        <v>500</v>
      </c>
    </row>
    <row r="78" spans="1:6">
      <c r="A78" s="21" t="s">
        <v>284</v>
      </c>
      <c r="B78" s="43" t="s">
        <v>183</v>
      </c>
      <c r="C78" s="23" t="s">
        <v>285</v>
      </c>
      <c r="D78" s="63">
        <v>500</v>
      </c>
      <c r="E78" s="77" t="s">
        <v>45</v>
      </c>
      <c r="F78" s="78">
        <f t="shared" si="0"/>
        <v>500</v>
      </c>
    </row>
    <row r="79" spans="1:6" ht="90">
      <c r="A79" s="79" t="s">
        <v>286</v>
      </c>
      <c r="B79" s="43" t="s">
        <v>183</v>
      </c>
      <c r="C79" s="23" t="s">
        <v>287</v>
      </c>
      <c r="D79" s="63">
        <v>500</v>
      </c>
      <c r="E79" s="77" t="s">
        <v>45</v>
      </c>
      <c r="F79" s="78">
        <f t="shared" ref="F79:F142" si="1">IF(OR(D79="-",IF(E79="-",0,E79)&gt;=IF(D79="-",0,D79)),"-",IF(D79="-",0,D79)-IF(E79="-",0,E79))</f>
        <v>500</v>
      </c>
    </row>
    <row r="80" spans="1:6" ht="22.5">
      <c r="A80" s="21" t="s">
        <v>206</v>
      </c>
      <c r="B80" s="43" t="s">
        <v>183</v>
      </c>
      <c r="C80" s="23" t="s">
        <v>288</v>
      </c>
      <c r="D80" s="63">
        <v>500</v>
      </c>
      <c r="E80" s="77" t="s">
        <v>45</v>
      </c>
      <c r="F80" s="78">
        <f t="shared" si="1"/>
        <v>500</v>
      </c>
    </row>
    <row r="81" spans="1:6">
      <c r="A81" s="21" t="s">
        <v>208</v>
      </c>
      <c r="B81" s="43" t="s">
        <v>183</v>
      </c>
      <c r="C81" s="23" t="s">
        <v>289</v>
      </c>
      <c r="D81" s="63">
        <v>500</v>
      </c>
      <c r="E81" s="77" t="s">
        <v>45</v>
      </c>
      <c r="F81" s="78">
        <f t="shared" si="1"/>
        <v>500</v>
      </c>
    </row>
    <row r="82" spans="1:6" ht="33.75">
      <c r="A82" s="21" t="s">
        <v>290</v>
      </c>
      <c r="B82" s="43" t="s">
        <v>183</v>
      </c>
      <c r="C82" s="23" t="s">
        <v>291</v>
      </c>
      <c r="D82" s="63">
        <v>500</v>
      </c>
      <c r="E82" s="77" t="s">
        <v>45</v>
      </c>
      <c r="F82" s="78">
        <f t="shared" si="1"/>
        <v>500</v>
      </c>
    </row>
    <row r="83" spans="1:6" ht="112.5">
      <c r="A83" s="79" t="s">
        <v>292</v>
      </c>
      <c r="B83" s="43" t="s">
        <v>183</v>
      </c>
      <c r="C83" s="23" t="s">
        <v>293</v>
      </c>
      <c r="D83" s="63">
        <v>500</v>
      </c>
      <c r="E83" s="77" t="s">
        <v>45</v>
      </c>
      <c r="F83" s="78">
        <f t="shared" si="1"/>
        <v>500</v>
      </c>
    </row>
    <row r="84" spans="1:6" ht="22.5">
      <c r="A84" s="21" t="s">
        <v>206</v>
      </c>
      <c r="B84" s="43" t="s">
        <v>183</v>
      </c>
      <c r="C84" s="23" t="s">
        <v>294</v>
      </c>
      <c r="D84" s="63">
        <v>500</v>
      </c>
      <c r="E84" s="77" t="s">
        <v>45</v>
      </c>
      <c r="F84" s="78">
        <f t="shared" si="1"/>
        <v>500</v>
      </c>
    </row>
    <row r="85" spans="1:6">
      <c r="A85" s="21" t="s">
        <v>208</v>
      </c>
      <c r="B85" s="43" t="s">
        <v>183</v>
      </c>
      <c r="C85" s="23" t="s">
        <v>295</v>
      </c>
      <c r="D85" s="63">
        <v>500</v>
      </c>
      <c r="E85" s="77" t="s">
        <v>45</v>
      </c>
      <c r="F85" s="78">
        <f t="shared" si="1"/>
        <v>500</v>
      </c>
    </row>
    <row r="86" spans="1:6" ht="67.5">
      <c r="A86" s="21" t="s">
        <v>296</v>
      </c>
      <c r="B86" s="43" t="s">
        <v>183</v>
      </c>
      <c r="C86" s="23" t="s">
        <v>297</v>
      </c>
      <c r="D86" s="63">
        <v>95200</v>
      </c>
      <c r="E86" s="77">
        <v>34534</v>
      </c>
      <c r="F86" s="78">
        <f t="shared" si="1"/>
        <v>60666</v>
      </c>
    </row>
    <row r="87" spans="1:6" ht="78.75">
      <c r="A87" s="21" t="s">
        <v>298</v>
      </c>
      <c r="B87" s="43" t="s">
        <v>183</v>
      </c>
      <c r="C87" s="23" t="s">
        <v>299</v>
      </c>
      <c r="D87" s="63">
        <v>40200</v>
      </c>
      <c r="E87" s="77" t="s">
        <v>45</v>
      </c>
      <c r="F87" s="78">
        <f t="shared" si="1"/>
        <v>40200</v>
      </c>
    </row>
    <row r="88" spans="1:6" ht="90">
      <c r="A88" s="79" t="s">
        <v>300</v>
      </c>
      <c r="B88" s="43" t="s">
        <v>183</v>
      </c>
      <c r="C88" s="23" t="s">
        <v>301</v>
      </c>
      <c r="D88" s="63">
        <v>40200</v>
      </c>
      <c r="E88" s="77" t="s">
        <v>45</v>
      </c>
      <c r="F88" s="78">
        <f t="shared" si="1"/>
        <v>40200</v>
      </c>
    </row>
    <row r="89" spans="1:6" ht="22.5">
      <c r="A89" s="21" t="s">
        <v>206</v>
      </c>
      <c r="B89" s="43" t="s">
        <v>183</v>
      </c>
      <c r="C89" s="23" t="s">
        <v>302</v>
      </c>
      <c r="D89" s="63">
        <v>20200</v>
      </c>
      <c r="E89" s="77" t="s">
        <v>45</v>
      </c>
      <c r="F89" s="78">
        <f t="shared" si="1"/>
        <v>20200</v>
      </c>
    </row>
    <row r="90" spans="1:6">
      <c r="A90" s="21" t="s">
        <v>208</v>
      </c>
      <c r="B90" s="43" t="s">
        <v>183</v>
      </c>
      <c r="C90" s="23" t="s">
        <v>303</v>
      </c>
      <c r="D90" s="63">
        <v>20200</v>
      </c>
      <c r="E90" s="77" t="s">
        <v>45</v>
      </c>
      <c r="F90" s="78">
        <f t="shared" si="1"/>
        <v>20200</v>
      </c>
    </row>
    <row r="91" spans="1:6" ht="22.5">
      <c r="A91" s="21" t="s">
        <v>270</v>
      </c>
      <c r="B91" s="43" t="s">
        <v>183</v>
      </c>
      <c r="C91" s="23" t="s">
        <v>304</v>
      </c>
      <c r="D91" s="63">
        <v>20000</v>
      </c>
      <c r="E91" s="77" t="s">
        <v>45</v>
      </c>
      <c r="F91" s="78">
        <f t="shared" si="1"/>
        <v>20000</v>
      </c>
    </row>
    <row r="92" spans="1:6">
      <c r="A92" s="21" t="s">
        <v>272</v>
      </c>
      <c r="B92" s="43" t="s">
        <v>183</v>
      </c>
      <c r="C92" s="23" t="s">
        <v>305</v>
      </c>
      <c r="D92" s="63">
        <v>20000</v>
      </c>
      <c r="E92" s="77" t="s">
        <v>45</v>
      </c>
      <c r="F92" s="78">
        <f t="shared" si="1"/>
        <v>20000</v>
      </c>
    </row>
    <row r="93" spans="1:6" ht="90">
      <c r="A93" s="79" t="s">
        <v>306</v>
      </c>
      <c r="B93" s="43" t="s">
        <v>183</v>
      </c>
      <c r="C93" s="23" t="s">
        <v>307</v>
      </c>
      <c r="D93" s="63">
        <v>50000</v>
      </c>
      <c r="E93" s="77">
        <v>32434</v>
      </c>
      <c r="F93" s="78">
        <f t="shared" si="1"/>
        <v>17566</v>
      </c>
    </row>
    <row r="94" spans="1:6" ht="101.25">
      <c r="A94" s="79" t="s">
        <v>308</v>
      </c>
      <c r="B94" s="43" t="s">
        <v>183</v>
      </c>
      <c r="C94" s="23" t="s">
        <v>309</v>
      </c>
      <c r="D94" s="63">
        <v>50000</v>
      </c>
      <c r="E94" s="77">
        <v>32434</v>
      </c>
      <c r="F94" s="78">
        <f t="shared" si="1"/>
        <v>17566</v>
      </c>
    </row>
    <row r="95" spans="1:6" ht="22.5">
      <c r="A95" s="21" t="s">
        <v>206</v>
      </c>
      <c r="B95" s="43" t="s">
        <v>183</v>
      </c>
      <c r="C95" s="23" t="s">
        <v>310</v>
      </c>
      <c r="D95" s="63">
        <v>50000</v>
      </c>
      <c r="E95" s="77">
        <v>32434</v>
      </c>
      <c r="F95" s="78">
        <f t="shared" si="1"/>
        <v>17566</v>
      </c>
    </row>
    <row r="96" spans="1:6">
      <c r="A96" s="21" t="s">
        <v>208</v>
      </c>
      <c r="B96" s="43" t="s">
        <v>183</v>
      </c>
      <c r="C96" s="23" t="s">
        <v>311</v>
      </c>
      <c r="D96" s="63">
        <v>50000</v>
      </c>
      <c r="E96" s="77">
        <v>32434</v>
      </c>
      <c r="F96" s="78">
        <f t="shared" si="1"/>
        <v>17566</v>
      </c>
    </row>
    <row r="97" spans="1:6" ht="78.75">
      <c r="A97" s="79" t="s">
        <v>312</v>
      </c>
      <c r="B97" s="43" t="s">
        <v>183</v>
      </c>
      <c r="C97" s="23" t="s">
        <v>313</v>
      </c>
      <c r="D97" s="63">
        <v>5000</v>
      </c>
      <c r="E97" s="77">
        <v>2100</v>
      </c>
      <c r="F97" s="78">
        <f t="shared" si="1"/>
        <v>2900</v>
      </c>
    </row>
    <row r="98" spans="1:6" ht="90">
      <c r="A98" s="79" t="s">
        <v>314</v>
      </c>
      <c r="B98" s="43" t="s">
        <v>183</v>
      </c>
      <c r="C98" s="23" t="s">
        <v>315</v>
      </c>
      <c r="D98" s="63">
        <v>5000</v>
      </c>
      <c r="E98" s="77">
        <v>2100</v>
      </c>
      <c r="F98" s="78">
        <f t="shared" si="1"/>
        <v>2900</v>
      </c>
    </row>
    <row r="99" spans="1:6" ht="22.5">
      <c r="A99" s="21" t="s">
        <v>206</v>
      </c>
      <c r="B99" s="43" t="s">
        <v>183</v>
      </c>
      <c r="C99" s="23" t="s">
        <v>316</v>
      </c>
      <c r="D99" s="63">
        <v>5000</v>
      </c>
      <c r="E99" s="77">
        <v>2100</v>
      </c>
      <c r="F99" s="78">
        <f t="shared" si="1"/>
        <v>2900</v>
      </c>
    </row>
    <row r="100" spans="1:6">
      <c r="A100" s="21" t="s">
        <v>208</v>
      </c>
      <c r="B100" s="43" t="s">
        <v>183</v>
      </c>
      <c r="C100" s="23" t="s">
        <v>317</v>
      </c>
      <c r="D100" s="63">
        <v>5000</v>
      </c>
      <c r="E100" s="77">
        <v>2100</v>
      </c>
      <c r="F100" s="78">
        <f t="shared" si="1"/>
        <v>2900</v>
      </c>
    </row>
    <row r="101" spans="1:6">
      <c r="A101" s="32" t="s">
        <v>318</v>
      </c>
      <c r="B101" s="33" t="s">
        <v>183</v>
      </c>
      <c r="C101" s="34" t="s">
        <v>319</v>
      </c>
      <c r="D101" s="35">
        <v>28039400</v>
      </c>
      <c r="E101" s="36">
        <v>25739327.260000002</v>
      </c>
      <c r="F101" s="37">
        <f t="shared" si="1"/>
        <v>2300072.7399999984</v>
      </c>
    </row>
    <row r="102" spans="1:6">
      <c r="A102" s="21" t="s">
        <v>320</v>
      </c>
      <c r="B102" s="43" t="s">
        <v>183</v>
      </c>
      <c r="C102" s="23" t="s">
        <v>321</v>
      </c>
      <c r="D102" s="63">
        <v>40000</v>
      </c>
      <c r="E102" s="77">
        <v>29038.2</v>
      </c>
      <c r="F102" s="78">
        <f t="shared" si="1"/>
        <v>10961.8</v>
      </c>
    </row>
    <row r="103" spans="1:6" ht="45">
      <c r="A103" s="21" t="s">
        <v>322</v>
      </c>
      <c r="B103" s="43" t="s">
        <v>183</v>
      </c>
      <c r="C103" s="23" t="s">
        <v>323</v>
      </c>
      <c r="D103" s="63">
        <v>40000</v>
      </c>
      <c r="E103" s="77">
        <v>29038.2</v>
      </c>
      <c r="F103" s="78">
        <f t="shared" si="1"/>
        <v>10961.8</v>
      </c>
    </row>
    <row r="104" spans="1:6">
      <c r="A104" s="21" t="s">
        <v>324</v>
      </c>
      <c r="B104" s="43" t="s">
        <v>183</v>
      </c>
      <c r="C104" s="23" t="s">
        <v>325</v>
      </c>
      <c r="D104" s="63">
        <v>40000</v>
      </c>
      <c r="E104" s="77">
        <v>29038.2</v>
      </c>
      <c r="F104" s="78">
        <f t="shared" si="1"/>
        <v>10961.8</v>
      </c>
    </row>
    <row r="105" spans="1:6" ht="78.75">
      <c r="A105" s="21" t="s">
        <v>326</v>
      </c>
      <c r="B105" s="43" t="s">
        <v>183</v>
      </c>
      <c r="C105" s="23" t="s">
        <v>327</v>
      </c>
      <c r="D105" s="63">
        <v>9300</v>
      </c>
      <c r="E105" s="77">
        <v>3504</v>
      </c>
      <c r="F105" s="78">
        <f t="shared" si="1"/>
        <v>5796</v>
      </c>
    </row>
    <row r="106" spans="1:6" ht="22.5">
      <c r="A106" s="21" t="s">
        <v>206</v>
      </c>
      <c r="B106" s="43" t="s">
        <v>183</v>
      </c>
      <c r="C106" s="23" t="s">
        <v>328</v>
      </c>
      <c r="D106" s="63">
        <v>9300</v>
      </c>
      <c r="E106" s="77">
        <v>3504</v>
      </c>
      <c r="F106" s="78">
        <f t="shared" si="1"/>
        <v>5796</v>
      </c>
    </row>
    <row r="107" spans="1:6">
      <c r="A107" s="21" t="s">
        <v>208</v>
      </c>
      <c r="B107" s="43" t="s">
        <v>183</v>
      </c>
      <c r="C107" s="23" t="s">
        <v>329</v>
      </c>
      <c r="D107" s="63">
        <v>9300</v>
      </c>
      <c r="E107" s="77">
        <v>3504</v>
      </c>
      <c r="F107" s="78">
        <f t="shared" si="1"/>
        <v>5796</v>
      </c>
    </row>
    <row r="108" spans="1:6" ht="101.25">
      <c r="A108" s="79" t="s">
        <v>330</v>
      </c>
      <c r="B108" s="43" t="s">
        <v>183</v>
      </c>
      <c r="C108" s="23" t="s">
        <v>331</v>
      </c>
      <c r="D108" s="63">
        <v>30700</v>
      </c>
      <c r="E108" s="77">
        <v>25534.2</v>
      </c>
      <c r="F108" s="78">
        <f t="shared" si="1"/>
        <v>5165.7999999999993</v>
      </c>
    </row>
    <row r="109" spans="1:6" ht="22.5">
      <c r="A109" s="21" t="s">
        <v>206</v>
      </c>
      <c r="B109" s="43" t="s">
        <v>183</v>
      </c>
      <c r="C109" s="23" t="s">
        <v>332</v>
      </c>
      <c r="D109" s="63">
        <v>30700</v>
      </c>
      <c r="E109" s="77">
        <v>25534.2</v>
      </c>
      <c r="F109" s="78">
        <f t="shared" si="1"/>
        <v>5165.7999999999993</v>
      </c>
    </row>
    <row r="110" spans="1:6">
      <c r="A110" s="21" t="s">
        <v>208</v>
      </c>
      <c r="B110" s="43" t="s">
        <v>183</v>
      </c>
      <c r="C110" s="23" t="s">
        <v>333</v>
      </c>
      <c r="D110" s="63">
        <v>30700</v>
      </c>
      <c r="E110" s="77">
        <v>25534.2</v>
      </c>
      <c r="F110" s="78">
        <f t="shared" si="1"/>
        <v>5165.7999999999993</v>
      </c>
    </row>
    <row r="111" spans="1:6">
      <c r="A111" s="21" t="s">
        <v>334</v>
      </c>
      <c r="B111" s="43" t="s">
        <v>183</v>
      </c>
      <c r="C111" s="23" t="s">
        <v>335</v>
      </c>
      <c r="D111" s="63">
        <v>10729300</v>
      </c>
      <c r="E111" s="77">
        <v>10432391.34</v>
      </c>
      <c r="F111" s="78">
        <f t="shared" si="1"/>
        <v>296908.66000000015</v>
      </c>
    </row>
    <row r="112" spans="1:6" ht="45">
      <c r="A112" s="21" t="s">
        <v>322</v>
      </c>
      <c r="B112" s="43" t="s">
        <v>183</v>
      </c>
      <c r="C112" s="23" t="s">
        <v>336</v>
      </c>
      <c r="D112" s="63">
        <v>2298500</v>
      </c>
      <c r="E112" s="77">
        <v>2043745.34</v>
      </c>
      <c r="F112" s="78">
        <f t="shared" si="1"/>
        <v>254754.65999999992</v>
      </c>
    </row>
    <row r="113" spans="1:6" ht="22.5">
      <c r="A113" s="21" t="s">
        <v>337</v>
      </c>
      <c r="B113" s="43" t="s">
        <v>183</v>
      </c>
      <c r="C113" s="23" t="s">
        <v>338</v>
      </c>
      <c r="D113" s="63">
        <v>2298500</v>
      </c>
      <c r="E113" s="77">
        <v>2043745.34</v>
      </c>
      <c r="F113" s="78">
        <f t="shared" si="1"/>
        <v>254754.65999999992</v>
      </c>
    </row>
    <row r="114" spans="1:6" ht="78.75">
      <c r="A114" s="79" t="s">
        <v>339</v>
      </c>
      <c r="B114" s="43" t="s">
        <v>183</v>
      </c>
      <c r="C114" s="23" t="s">
        <v>340</v>
      </c>
      <c r="D114" s="63">
        <v>1824500</v>
      </c>
      <c r="E114" s="77">
        <v>1741122.51</v>
      </c>
      <c r="F114" s="78">
        <f t="shared" si="1"/>
        <v>83377.489999999991</v>
      </c>
    </row>
    <row r="115" spans="1:6" ht="22.5">
      <c r="A115" s="21" t="s">
        <v>206</v>
      </c>
      <c r="B115" s="43" t="s">
        <v>183</v>
      </c>
      <c r="C115" s="23" t="s">
        <v>341</v>
      </c>
      <c r="D115" s="63">
        <v>1809500</v>
      </c>
      <c r="E115" s="77">
        <v>1727122.51</v>
      </c>
      <c r="F115" s="78">
        <f t="shared" si="1"/>
        <v>82377.489999999991</v>
      </c>
    </row>
    <row r="116" spans="1:6">
      <c r="A116" s="21" t="s">
        <v>208</v>
      </c>
      <c r="B116" s="43" t="s">
        <v>183</v>
      </c>
      <c r="C116" s="23" t="s">
        <v>342</v>
      </c>
      <c r="D116" s="63">
        <v>1809500</v>
      </c>
      <c r="E116" s="77">
        <v>1727122.51</v>
      </c>
      <c r="F116" s="78">
        <f t="shared" si="1"/>
        <v>82377.489999999991</v>
      </c>
    </row>
    <row r="117" spans="1:6">
      <c r="A117" s="21" t="s">
        <v>210</v>
      </c>
      <c r="B117" s="43" t="s">
        <v>183</v>
      </c>
      <c r="C117" s="23" t="s">
        <v>343</v>
      </c>
      <c r="D117" s="63">
        <v>15000</v>
      </c>
      <c r="E117" s="77">
        <v>14000</v>
      </c>
      <c r="F117" s="78">
        <f t="shared" si="1"/>
        <v>1000</v>
      </c>
    </row>
    <row r="118" spans="1:6">
      <c r="A118" s="21" t="s">
        <v>212</v>
      </c>
      <c r="B118" s="43" t="s">
        <v>183</v>
      </c>
      <c r="C118" s="23" t="s">
        <v>344</v>
      </c>
      <c r="D118" s="63">
        <v>15000</v>
      </c>
      <c r="E118" s="77">
        <v>14000</v>
      </c>
      <c r="F118" s="78">
        <f t="shared" si="1"/>
        <v>1000</v>
      </c>
    </row>
    <row r="119" spans="1:6" ht="67.5">
      <c r="A119" s="21" t="s">
        <v>345</v>
      </c>
      <c r="B119" s="43" t="s">
        <v>183</v>
      </c>
      <c r="C119" s="23" t="s">
        <v>346</v>
      </c>
      <c r="D119" s="63">
        <v>87000</v>
      </c>
      <c r="E119" s="77">
        <v>73194</v>
      </c>
      <c r="F119" s="78">
        <f t="shared" si="1"/>
        <v>13806</v>
      </c>
    </row>
    <row r="120" spans="1:6">
      <c r="A120" s="21" t="s">
        <v>210</v>
      </c>
      <c r="B120" s="43" t="s">
        <v>183</v>
      </c>
      <c r="C120" s="23" t="s">
        <v>347</v>
      </c>
      <c r="D120" s="63">
        <v>87000</v>
      </c>
      <c r="E120" s="77">
        <v>73194</v>
      </c>
      <c r="F120" s="78">
        <f t="shared" si="1"/>
        <v>13806</v>
      </c>
    </row>
    <row r="121" spans="1:6" ht="22.5">
      <c r="A121" s="21" t="s">
        <v>348</v>
      </c>
      <c r="B121" s="43" t="s">
        <v>183</v>
      </c>
      <c r="C121" s="23" t="s">
        <v>349</v>
      </c>
      <c r="D121" s="63">
        <v>87000</v>
      </c>
      <c r="E121" s="77">
        <v>73194</v>
      </c>
      <c r="F121" s="78">
        <f t="shared" si="1"/>
        <v>13806</v>
      </c>
    </row>
    <row r="122" spans="1:6" ht="90">
      <c r="A122" s="79" t="s">
        <v>350</v>
      </c>
      <c r="B122" s="43" t="s">
        <v>183</v>
      </c>
      <c r="C122" s="23" t="s">
        <v>351</v>
      </c>
      <c r="D122" s="63">
        <v>387000</v>
      </c>
      <c r="E122" s="77">
        <v>229428.83</v>
      </c>
      <c r="F122" s="78">
        <f t="shared" si="1"/>
        <v>157571.17000000001</v>
      </c>
    </row>
    <row r="123" spans="1:6">
      <c r="A123" s="21" t="s">
        <v>210</v>
      </c>
      <c r="B123" s="43" t="s">
        <v>183</v>
      </c>
      <c r="C123" s="23" t="s">
        <v>352</v>
      </c>
      <c r="D123" s="63">
        <v>387000</v>
      </c>
      <c r="E123" s="77">
        <v>229428.83</v>
      </c>
      <c r="F123" s="78">
        <f t="shared" si="1"/>
        <v>157571.17000000001</v>
      </c>
    </row>
    <row r="124" spans="1:6" ht="45">
      <c r="A124" s="21" t="s">
        <v>353</v>
      </c>
      <c r="B124" s="43" t="s">
        <v>183</v>
      </c>
      <c r="C124" s="23" t="s">
        <v>354</v>
      </c>
      <c r="D124" s="63">
        <v>387000</v>
      </c>
      <c r="E124" s="77">
        <v>229428.83</v>
      </c>
      <c r="F124" s="78">
        <f t="shared" si="1"/>
        <v>157571.17000000001</v>
      </c>
    </row>
    <row r="125" spans="1:6" ht="22.5">
      <c r="A125" s="21" t="s">
        <v>235</v>
      </c>
      <c r="B125" s="43" t="s">
        <v>183</v>
      </c>
      <c r="C125" s="23" t="s">
        <v>355</v>
      </c>
      <c r="D125" s="63">
        <v>8430800</v>
      </c>
      <c r="E125" s="77">
        <v>8388646</v>
      </c>
      <c r="F125" s="78">
        <f t="shared" si="1"/>
        <v>42154</v>
      </c>
    </row>
    <row r="126" spans="1:6" ht="22.5">
      <c r="A126" s="21" t="s">
        <v>356</v>
      </c>
      <c r="B126" s="43" t="s">
        <v>183</v>
      </c>
      <c r="C126" s="23" t="s">
        <v>357</v>
      </c>
      <c r="D126" s="63">
        <v>8430800</v>
      </c>
      <c r="E126" s="77">
        <v>8388646</v>
      </c>
      <c r="F126" s="78">
        <f t="shared" si="1"/>
        <v>42154</v>
      </c>
    </row>
    <row r="127" spans="1:6" ht="45">
      <c r="A127" s="21" t="s">
        <v>358</v>
      </c>
      <c r="B127" s="43" t="s">
        <v>183</v>
      </c>
      <c r="C127" s="23" t="s">
        <v>359</v>
      </c>
      <c r="D127" s="63">
        <v>8430800</v>
      </c>
      <c r="E127" s="77">
        <v>8388646</v>
      </c>
      <c r="F127" s="78">
        <f t="shared" si="1"/>
        <v>42154</v>
      </c>
    </row>
    <row r="128" spans="1:6" ht="22.5">
      <c r="A128" s="21" t="s">
        <v>206</v>
      </c>
      <c r="B128" s="43" t="s">
        <v>183</v>
      </c>
      <c r="C128" s="23" t="s">
        <v>360</v>
      </c>
      <c r="D128" s="63">
        <v>8430800</v>
      </c>
      <c r="E128" s="77">
        <v>8388646</v>
      </c>
      <c r="F128" s="78">
        <f t="shared" si="1"/>
        <v>42154</v>
      </c>
    </row>
    <row r="129" spans="1:6">
      <c r="A129" s="21" t="s">
        <v>208</v>
      </c>
      <c r="B129" s="43" t="s">
        <v>183</v>
      </c>
      <c r="C129" s="23" t="s">
        <v>361</v>
      </c>
      <c r="D129" s="63">
        <v>8430800</v>
      </c>
      <c r="E129" s="77">
        <v>8388646</v>
      </c>
      <c r="F129" s="78">
        <f t="shared" si="1"/>
        <v>42154</v>
      </c>
    </row>
    <row r="130" spans="1:6">
      <c r="A130" s="21" t="s">
        <v>362</v>
      </c>
      <c r="B130" s="43" t="s">
        <v>183</v>
      </c>
      <c r="C130" s="23" t="s">
        <v>363</v>
      </c>
      <c r="D130" s="63">
        <v>17270100</v>
      </c>
      <c r="E130" s="77">
        <v>15277897.720000001</v>
      </c>
      <c r="F130" s="78">
        <f t="shared" si="1"/>
        <v>1992202.2799999993</v>
      </c>
    </row>
    <row r="131" spans="1:6" ht="45">
      <c r="A131" s="21" t="s">
        <v>322</v>
      </c>
      <c r="B131" s="43" t="s">
        <v>183</v>
      </c>
      <c r="C131" s="23" t="s">
        <v>364</v>
      </c>
      <c r="D131" s="63">
        <v>16670100</v>
      </c>
      <c r="E131" s="77">
        <v>14793016.720000001</v>
      </c>
      <c r="F131" s="78">
        <f t="shared" si="1"/>
        <v>1877083.2799999993</v>
      </c>
    </row>
    <row r="132" spans="1:6">
      <c r="A132" s="21" t="s">
        <v>365</v>
      </c>
      <c r="B132" s="43" t="s">
        <v>183</v>
      </c>
      <c r="C132" s="23" t="s">
        <v>366</v>
      </c>
      <c r="D132" s="63">
        <v>16670100</v>
      </c>
      <c r="E132" s="77">
        <v>14793016.720000001</v>
      </c>
      <c r="F132" s="78">
        <f t="shared" si="1"/>
        <v>1877083.2799999993</v>
      </c>
    </row>
    <row r="133" spans="1:6" ht="67.5">
      <c r="A133" s="21" t="s">
        <v>367</v>
      </c>
      <c r="B133" s="43" t="s">
        <v>183</v>
      </c>
      <c r="C133" s="23" t="s">
        <v>368</v>
      </c>
      <c r="D133" s="63">
        <v>11100000</v>
      </c>
      <c r="E133" s="77">
        <v>10124712.039999999</v>
      </c>
      <c r="F133" s="78">
        <f t="shared" si="1"/>
        <v>975287.96000000089</v>
      </c>
    </row>
    <row r="134" spans="1:6" ht="22.5">
      <c r="A134" s="21" t="s">
        <v>206</v>
      </c>
      <c r="B134" s="43" t="s">
        <v>183</v>
      </c>
      <c r="C134" s="23" t="s">
        <v>369</v>
      </c>
      <c r="D134" s="63">
        <v>11100000</v>
      </c>
      <c r="E134" s="77">
        <v>10124712.039999999</v>
      </c>
      <c r="F134" s="78">
        <f t="shared" si="1"/>
        <v>975287.96000000089</v>
      </c>
    </row>
    <row r="135" spans="1:6">
      <c r="A135" s="21" t="s">
        <v>208</v>
      </c>
      <c r="B135" s="43" t="s">
        <v>183</v>
      </c>
      <c r="C135" s="23" t="s">
        <v>370</v>
      </c>
      <c r="D135" s="63">
        <v>11100000</v>
      </c>
      <c r="E135" s="77">
        <v>10124712.039999999</v>
      </c>
      <c r="F135" s="78">
        <f t="shared" si="1"/>
        <v>975287.96000000089</v>
      </c>
    </row>
    <row r="136" spans="1:6" ht="67.5">
      <c r="A136" s="21" t="s">
        <v>371</v>
      </c>
      <c r="B136" s="43" t="s">
        <v>183</v>
      </c>
      <c r="C136" s="23" t="s">
        <v>372</v>
      </c>
      <c r="D136" s="63">
        <v>480000</v>
      </c>
      <c r="E136" s="77">
        <v>479304</v>
      </c>
      <c r="F136" s="78">
        <f t="shared" si="1"/>
        <v>696</v>
      </c>
    </row>
    <row r="137" spans="1:6" ht="22.5">
      <c r="A137" s="21" t="s">
        <v>206</v>
      </c>
      <c r="B137" s="43" t="s">
        <v>183</v>
      </c>
      <c r="C137" s="23" t="s">
        <v>373</v>
      </c>
      <c r="D137" s="63">
        <v>480000</v>
      </c>
      <c r="E137" s="77">
        <v>479304</v>
      </c>
      <c r="F137" s="78">
        <f t="shared" si="1"/>
        <v>696</v>
      </c>
    </row>
    <row r="138" spans="1:6">
      <c r="A138" s="21" t="s">
        <v>208</v>
      </c>
      <c r="B138" s="43" t="s">
        <v>183</v>
      </c>
      <c r="C138" s="23" t="s">
        <v>374</v>
      </c>
      <c r="D138" s="63">
        <v>480000</v>
      </c>
      <c r="E138" s="77">
        <v>479304</v>
      </c>
      <c r="F138" s="78">
        <f t="shared" si="1"/>
        <v>696</v>
      </c>
    </row>
    <row r="139" spans="1:6" ht="67.5">
      <c r="A139" s="21" t="s">
        <v>375</v>
      </c>
      <c r="B139" s="43" t="s">
        <v>183</v>
      </c>
      <c r="C139" s="23" t="s">
        <v>376</v>
      </c>
      <c r="D139" s="63">
        <v>1845400</v>
      </c>
      <c r="E139" s="77">
        <v>1558231.37</v>
      </c>
      <c r="F139" s="78">
        <f t="shared" si="1"/>
        <v>287168.62999999989</v>
      </c>
    </row>
    <row r="140" spans="1:6" ht="22.5">
      <c r="A140" s="21" t="s">
        <v>206</v>
      </c>
      <c r="B140" s="43" t="s">
        <v>183</v>
      </c>
      <c r="C140" s="23" t="s">
        <v>377</v>
      </c>
      <c r="D140" s="63">
        <v>1845400</v>
      </c>
      <c r="E140" s="77">
        <v>1558231.37</v>
      </c>
      <c r="F140" s="78">
        <f t="shared" si="1"/>
        <v>287168.62999999989</v>
      </c>
    </row>
    <row r="141" spans="1:6">
      <c r="A141" s="21" t="s">
        <v>208</v>
      </c>
      <c r="B141" s="43" t="s">
        <v>183</v>
      </c>
      <c r="C141" s="23" t="s">
        <v>378</v>
      </c>
      <c r="D141" s="63">
        <v>1845400</v>
      </c>
      <c r="E141" s="77">
        <v>1558231.37</v>
      </c>
      <c r="F141" s="78">
        <f t="shared" si="1"/>
        <v>287168.62999999989</v>
      </c>
    </row>
    <row r="142" spans="1:6" ht="67.5">
      <c r="A142" s="21" t="s">
        <v>379</v>
      </c>
      <c r="B142" s="43" t="s">
        <v>183</v>
      </c>
      <c r="C142" s="23" t="s">
        <v>380</v>
      </c>
      <c r="D142" s="63">
        <v>3244700</v>
      </c>
      <c r="E142" s="77">
        <v>2630769.31</v>
      </c>
      <c r="F142" s="78">
        <f t="shared" si="1"/>
        <v>613930.68999999994</v>
      </c>
    </row>
    <row r="143" spans="1:6" ht="22.5">
      <c r="A143" s="21" t="s">
        <v>206</v>
      </c>
      <c r="B143" s="43" t="s">
        <v>183</v>
      </c>
      <c r="C143" s="23" t="s">
        <v>381</v>
      </c>
      <c r="D143" s="63">
        <v>3244700</v>
      </c>
      <c r="E143" s="77">
        <v>2630769.31</v>
      </c>
      <c r="F143" s="78">
        <f t="shared" ref="F143:F189" si="2">IF(OR(D143="-",IF(E143="-",0,E143)&gt;=IF(D143="-",0,D143)),"-",IF(D143="-",0,D143)-IF(E143="-",0,E143))</f>
        <v>613930.68999999994</v>
      </c>
    </row>
    <row r="144" spans="1:6">
      <c r="A144" s="21" t="s">
        <v>208</v>
      </c>
      <c r="B144" s="43" t="s">
        <v>183</v>
      </c>
      <c r="C144" s="23" t="s">
        <v>382</v>
      </c>
      <c r="D144" s="63">
        <v>3244700</v>
      </c>
      <c r="E144" s="77">
        <v>2630769.31</v>
      </c>
      <c r="F144" s="78">
        <f t="shared" si="2"/>
        <v>613930.68999999994</v>
      </c>
    </row>
    <row r="145" spans="1:6" ht="22.5">
      <c r="A145" s="21" t="s">
        <v>235</v>
      </c>
      <c r="B145" s="43" t="s">
        <v>183</v>
      </c>
      <c r="C145" s="23" t="s">
        <v>491</v>
      </c>
      <c r="D145" s="63">
        <v>600000</v>
      </c>
      <c r="E145" s="77">
        <v>484881</v>
      </c>
      <c r="F145" s="78">
        <f t="shared" si="2"/>
        <v>115119</v>
      </c>
    </row>
    <row r="146" spans="1:6" ht="22.5">
      <c r="A146" s="21" t="s">
        <v>356</v>
      </c>
      <c r="B146" s="43" t="s">
        <v>183</v>
      </c>
      <c r="C146" s="23" t="s">
        <v>492</v>
      </c>
      <c r="D146" s="63">
        <v>600000</v>
      </c>
      <c r="E146" s="77">
        <v>484881</v>
      </c>
      <c r="F146" s="78">
        <f t="shared" si="2"/>
        <v>115119</v>
      </c>
    </row>
    <row r="147" spans="1:6" ht="67.5">
      <c r="A147" s="21" t="s">
        <v>493</v>
      </c>
      <c r="B147" s="43" t="s">
        <v>183</v>
      </c>
      <c r="C147" s="23" t="s">
        <v>494</v>
      </c>
      <c r="D147" s="63">
        <v>600000</v>
      </c>
      <c r="E147" s="77">
        <v>484881</v>
      </c>
      <c r="F147" s="78">
        <f t="shared" si="2"/>
        <v>115119</v>
      </c>
    </row>
    <row r="148" spans="1:6" ht="22.5">
      <c r="A148" s="21" t="s">
        <v>206</v>
      </c>
      <c r="B148" s="43" t="s">
        <v>183</v>
      </c>
      <c r="C148" s="23" t="s">
        <v>495</v>
      </c>
      <c r="D148" s="63">
        <v>600000</v>
      </c>
      <c r="E148" s="77">
        <v>484881</v>
      </c>
      <c r="F148" s="78">
        <f t="shared" si="2"/>
        <v>115119</v>
      </c>
    </row>
    <row r="149" spans="1:6">
      <c r="A149" s="21" t="s">
        <v>208</v>
      </c>
      <c r="B149" s="43" t="s">
        <v>183</v>
      </c>
      <c r="C149" s="23" t="s">
        <v>496</v>
      </c>
      <c r="D149" s="63">
        <v>600000</v>
      </c>
      <c r="E149" s="77">
        <v>484881</v>
      </c>
      <c r="F149" s="78">
        <f t="shared" si="2"/>
        <v>115119</v>
      </c>
    </row>
    <row r="150" spans="1:6">
      <c r="A150" s="32" t="s">
        <v>383</v>
      </c>
      <c r="B150" s="33" t="s">
        <v>183</v>
      </c>
      <c r="C150" s="34" t="s">
        <v>384</v>
      </c>
      <c r="D150" s="35">
        <v>35000</v>
      </c>
      <c r="E150" s="36">
        <v>35000</v>
      </c>
      <c r="F150" s="37" t="str">
        <f t="shared" si="2"/>
        <v>-</v>
      </c>
    </row>
    <row r="151" spans="1:6" ht="22.5">
      <c r="A151" s="21" t="s">
        <v>385</v>
      </c>
      <c r="B151" s="43" t="s">
        <v>183</v>
      </c>
      <c r="C151" s="23" t="s">
        <v>386</v>
      </c>
      <c r="D151" s="63">
        <v>35000</v>
      </c>
      <c r="E151" s="77">
        <v>35000</v>
      </c>
      <c r="F151" s="78" t="str">
        <f t="shared" si="2"/>
        <v>-</v>
      </c>
    </row>
    <row r="152" spans="1:6" ht="33.75">
      <c r="A152" s="21" t="s">
        <v>190</v>
      </c>
      <c r="B152" s="43" t="s">
        <v>183</v>
      </c>
      <c r="C152" s="23" t="s">
        <v>387</v>
      </c>
      <c r="D152" s="63">
        <v>35000</v>
      </c>
      <c r="E152" s="77">
        <v>35000</v>
      </c>
      <c r="F152" s="78" t="str">
        <f t="shared" si="2"/>
        <v>-</v>
      </c>
    </row>
    <row r="153" spans="1:6" ht="67.5">
      <c r="A153" s="21" t="s">
        <v>192</v>
      </c>
      <c r="B153" s="43" t="s">
        <v>183</v>
      </c>
      <c r="C153" s="23" t="s">
        <v>388</v>
      </c>
      <c r="D153" s="63">
        <v>35000</v>
      </c>
      <c r="E153" s="77">
        <v>35000</v>
      </c>
      <c r="F153" s="78" t="str">
        <f t="shared" si="2"/>
        <v>-</v>
      </c>
    </row>
    <row r="154" spans="1:6" ht="90">
      <c r="A154" s="79" t="s">
        <v>204</v>
      </c>
      <c r="B154" s="43" t="s">
        <v>183</v>
      </c>
      <c r="C154" s="23" t="s">
        <v>389</v>
      </c>
      <c r="D154" s="63">
        <v>35000</v>
      </c>
      <c r="E154" s="77">
        <v>35000</v>
      </c>
      <c r="F154" s="78" t="str">
        <f t="shared" si="2"/>
        <v>-</v>
      </c>
    </row>
    <row r="155" spans="1:6" ht="22.5">
      <c r="A155" s="21" t="s">
        <v>206</v>
      </c>
      <c r="B155" s="43" t="s">
        <v>183</v>
      </c>
      <c r="C155" s="23" t="s">
        <v>390</v>
      </c>
      <c r="D155" s="63">
        <v>35000</v>
      </c>
      <c r="E155" s="77">
        <v>35000</v>
      </c>
      <c r="F155" s="78" t="str">
        <f t="shared" si="2"/>
        <v>-</v>
      </c>
    </row>
    <row r="156" spans="1:6">
      <c r="A156" s="21" t="s">
        <v>208</v>
      </c>
      <c r="B156" s="43" t="s">
        <v>183</v>
      </c>
      <c r="C156" s="23" t="s">
        <v>391</v>
      </c>
      <c r="D156" s="63">
        <v>35000</v>
      </c>
      <c r="E156" s="77">
        <v>35000</v>
      </c>
      <c r="F156" s="78" t="str">
        <f t="shared" si="2"/>
        <v>-</v>
      </c>
    </row>
    <row r="157" spans="1:6">
      <c r="A157" s="32" t="s">
        <v>392</v>
      </c>
      <c r="B157" s="33" t="s">
        <v>183</v>
      </c>
      <c r="C157" s="34" t="s">
        <v>393</v>
      </c>
      <c r="D157" s="35">
        <v>11998400</v>
      </c>
      <c r="E157" s="36">
        <v>9279069.9000000004</v>
      </c>
      <c r="F157" s="37">
        <f t="shared" si="2"/>
        <v>2719330.0999999996</v>
      </c>
    </row>
    <row r="158" spans="1:6">
      <c r="A158" s="21" t="s">
        <v>394</v>
      </c>
      <c r="B158" s="43" t="s">
        <v>183</v>
      </c>
      <c r="C158" s="23" t="s">
        <v>395</v>
      </c>
      <c r="D158" s="63">
        <v>11998400</v>
      </c>
      <c r="E158" s="77">
        <v>9279069.9000000004</v>
      </c>
      <c r="F158" s="78">
        <f t="shared" si="2"/>
        <v>2719330.0999999996</v>
      </c>
    </row>
    <row r="159" spans="1:6" ht="22.5">
      <c r="A159" s="21" t="s">
        <v>396</v>
      </c>
      <c r="B159" s="43" t="s">
        <v>183</v>
      </c>
      <c r="C159" s="23" t="s">
        <v>397</v>
      </c>
      <c r="D159" s="63">
        <v>11998400</v>
      </c>
      <c r="E159" s="77">
        <v>9279069.9000000004</v>
      </c>
      <c r="F159" s="78">
        <f t="shared" si="2"/>
        <v>2719330.0999999996</v>
      </c>
    </row>
    <row r="160" spans="1:6" ht="22.5">
      <c r="A160" s="21" t="s">
        <v>398</v>
      </c>
      <c r="B160" s="43" t="s">
        <v>183</v>
      </c>
      <c r="C160" s="23" t="s">
        <v>399</v>
      </c>
      <c r="D160" s="63">
        <v>11998400</v>
      </c>
      <c r="E160" s="77">
        <v>9279069.9000000004</v>
      </c>
      <c r="F160" s="78">
        <f t="shared" si="2"/>
        <v>2719330.0999999996</v>
      </c>
    </row>
    <row r="161" spans="1:6" ht="67.5">
      <c r="A161" s="21" t="s">
        <v>400</v>
      </c>
      <c r="B161" s="43" t="s">
        <v>183</v>
      </c>
      <c r="C161" s="23" t="s">
        <v>401</v>
      </c>
      <c r="D161" s="63">
        <v>11726400</v>
      </c>
      <c r="E161" s="77">
        <v>9063044.8499999996</v>
      </c>
      <c r="F161" s="78">
        <f t="shared" si="2"/>
        <v>2663355.1500000004</v>
      </c>
    </row>
    <row r="162" spans="1:6" ht="56.25">
      <c r="A162" s="21" t="s">
        <v>196</v>
      </c>
      <c r="B162" s="43" t="s">
        <v>183</v>
      </c>
      <c r="C162" s="23" t="s">
        <v>402</v>
      </c>
      <c r="D162" s="63">
        <v>6867200</v>
      </c>
      <c r="E162" s="77">
        <v>4938089.6500000004</v>
      </c>
      <c r="F162" s="78">
        <f t="shared" si="2"/>
        <v>1929110.3499999996</v>
      </c>
    </row>
    <row r="163" spans="1:6">
      <c r="A163" s="21" t="s">
        <v>403</v>
      </c>
      <c r="B163" s="43" t="s">
        <v>183</v>
      </c>
      <c r="C163" s="23" t="s">
        <v>404</v>
      </c>
      <c r="D163" s="63">
        <v>5280700</v>
      </c>
      <c r="E163" s="77">
        <v>3829152.61</v>
      </c>
      <c r="F163" s="78">
        <f t="shared" si="2"/>
        <v>1451547.3900000001</v>
      </c>
    </row>
    <row r="164" spans="1:6" ht="45">
      <c r="A164" s="21" t="s">
        <v>405</v>
      </c>
      <c r="B164" s="43" t="s">
        <v>183</v>
      </c>
      <c r="C164" s="23" t="s">
        <v>406</v>
      </c>
      <c r="D164" s="63">
        <v>1586500</v>
      </c>
      <c r="E164" s="77">
        <v>1108937.04</v>
      </c>
      <c r="F164" s="78">
        <f t="shared" si="2"/>
        <v>477562.95999999996</v>
      </c>
    </row>
    <row r="165" spans="1:6" ht="22.5">
      <c r="A165" s="21" t="s">
        <v>206</v>
      </c>
      <c r="B165" s="43" t="s">
        <v>183</v>
      </c>
      <c r="C165" s="23" t="s">
        <v>407</v>
      </c>
      <c r="D165" s="63">
        <v>4842200</v>
      </c>
      <c r="E165" s="77">
        <v>4111274.74</v>
      </c>
      <c r="F165" s="78">
        <f t="shared" si="2"/>
        <v>730925.25999999978</v>
      </c>
    </row>
    <row r="166" spans="1:6">
      <c r="A166" s="21" t="s">
        <v>208</v>
      </c>
      <c r="B166" s="43" t="s">
        <v>183</v>
      </c>
      <c r="C166" s="23" t="s">
        <v>408</v>
      </c>
      <c r="D166" s="63">
        <v>4842200</v>
      </c>
      <c r="E166" s="77">
        <v>4111274.74</v>
      </c>
      <c r="F166" s="78">
        <f t="shared" si="2"/>
        <v>730925.25999999978</v>
      </c>
    </row>
    <row r="167" spans="1:6">
      <c r="A167" s="21" t="s">
        <v>210</v>
      </c>
      <c r="B167" s="43" t="s">
        <v>183</v>
      </c>
      <c r="C167" s="23" t="s">
        <v>409</v>
      </c>
      <c r="D167" s="63">
        <v>17000</v>
      </c>
      <c r="E167" s="77">
        <v>13680.46</v>
      </c>
      <c r="F167" s="78">
        <f t="shared" si="2"/>
        <v>3319.5400000000009</v>
      </c>
    </row>
    <row r="168" spans="1:6">
      <c r="A168" s="21" t="s">
        <v>212</v>
      </c>
      <c r="B168" s="43" t="s">
        <v>183</v>
      </c>
      <c r="C168" s="23" t="s">
        <v>410</v>
      </c>
      <c r="D168" s="63">
        <v>10000</v>
      </c>
      <c r="E168" s="77">
        <v>9992</v>
      </c>
      <c r="F168" s="78">
        <f t="shared" si="2"/>
        <v>8</v>
      </c>
    </row>
    <row r="169" spans="1:6">
      <c r="A169" s="21" t="s">
        <v>214</v>
      </c>
      <c r="B169" s="43" t="s">
        <v>183</v>
      </c>
      <c r="C169" s="23" t="s">
        <v>411</v>
      </c>
      <c r="D169" s="63">
        <v>7000</v>
      </c>
      <c r="E169" s="77">
        <v>3688.46</v>
      </c>
      <c r="F169" s="78">
        <f t="shared" si="2"/>
        <v>3311.54</v>
      </c>
    </row>
    <row r="170" spans="1:6" ht="78.75">
      <c r="A170" s="79" t="s">
        <v>412</v>
      </c>
      <c r="B170" s="43" t="s">
        <v>183</v>
      </c>
      <c r="C170" s="23" t="s">
        <v>413</v>
      </c>
      <c r="D170" s="63">
        <v>177000</v>
      </c>
      <c r="E170" s="77">
        <v>173857</v>
      </c>
      <c r="F170" s="78">
        <f t="shared" si="2"/>
        <v>3143</v>
      </c>
    </row>
    <row r="171" spans="1:6" ht="22.5">
      <c r="A171" s="21" t="s">
        <v>206</v>
      </c>
      <c r="B171" s="43" t="s">
        <v>183</v>
      </c>
      <c r="C171" s="23" t="s">
        <v>414</v>
      </c>
      <c r="D171" s="63">
        <v>177000</v>
      </c>
      <c r="E171" s="77">
        <v>173857</v>
      </c>
      <c r="F171" s="78">
        <f t="shared" si="2"/>
        <v>3143</v>
      </c>
    </row>
    <row r="172" spans="1:6">
      <c r="A172" s="21" t="s">
        <v>208</v>
      </c>
      <c r="B172" s="43" t="s">
        <v>183</v>
      </c>
      <c r="C172" s="23" t="s">
        <v>415</v>
      </c>
      <c r="D172" s="63">
        <v>177000</v>
      </c>
      <c r="E172" s="77">
        <v>173857</v>
      </c>
      <c r="F172" s="78">
        <f t="shared" si="2"/>
        <v>3143</v>
      </c>
    </row>
    <row r="173" spans="1:6" ht="56.25">
      <c r="A173" s="21" t="s">
        <v>416</v>
      </c>
      <c r="B173" s="43" t="s">
        <v>183</v>
      </c>
      <c r="C173" s="23" t="s">
        <v>417</v>
      </c>
      <c r="D173" s="63">
        <v>95000</v>
      </c>
      <c r="E173" s="77">
        <v>42168.05</v>
      </c>
      <c r="F173" s="78">
        <f t="shared" si="2"/>
        <v>52831.95</v>
      </c>
    </row>
    <row r="174" spans="1:6">
      <c r="A174" s="21" t="s">
        <v>210</v>
      </c>
      <c r="B174" s="43" t="s">
        <v>183</v>
      </c>
      <c r="C174" s="23" t="s">
        <v>418</v>
      </c>
      <c r="D174" s="63">
        <v>95000</v>
      </c>
      <c r="E174" s="77">
        <v>42168.05</v>
      </c>
      <c r="F174" s="78">
        <f t="shared" si="2"/>
        <v>52831.95</v>
      </c>
    </row>
    <row r="175" spans="1:6" ht="22.5">
      <c r="A175" s="21" t="s">
        <v>348</v>
      </c>
      <c r="B175" s="43" t="s">
        <v>183</v>
      </c>
      <c r="C175" s="23" t="s">
        <v>419</v>
      </c>
      <c r="D175" s="63">
        <v>95000</v>
      </c>
      <c r="E175" s="77">
        <v>42168.05</v>
      </c>
      <c r="F175" s="78">
        <f t="shared" si="2"/>
        <v>52831.95</v>
      </c>
    </row>
    <row r="176" spans="1:6">
      <c r="A176" s="32" t="s">
        <v>420</v>
      </c>
      <c r="B176" s="33" t="s">
        <v>183</v>
      </c>
      <c r="C176" s="34" t="s">
        <v>421</v>
      </c>
      <c r="D176" s="35">
        <v>480000</v>
      </c>
      <c r="E176" s="36">
        <v>393114.54</v>
      </c>
      <c r="F176" s="37">
        <f t="shared" si="2"/>
        <v>86885.460000000021</v>
      </c>
    </row>
    <row r="177" spans="1:6">
      <c r="A177" s="21" t="s">
        <v>422</v>
      </c>
      <c r="B177" s="43" t="s">
        <v>183</v>
      </c>
      <c r="C177" s="23" t="s">
        <v>423</v>
      </c>
      <c r="D177" s="63">
        <v>480000</v>
      </c>
      <c r="E177" s="77">
        <v>393114.54</v>
      </c>
      <c r="F177" s="78">
        <f t="shared" si="2"/>
        <v>86885.460000000021</v>
      </c>
    </row>
    <row r="178" spans="1:6" ht="33.75">
      <c r="A178" s="21" t="s">
        <v>424</v>
      </c>
      <c r="B178" s="43" t="s">
        <v>183</v>
      </c>
      <c r="C178" s="23" t="s">
        <v>425</v>
      </c>
      <c r="D178" s="63">
        <v>480000</v>
      </c>
      <c r="E178" s="77">
        <v>393114.54</v>
      </c>
      <c r="F178" s="78">
        <f t="shared" si="2"/>
        <v>86885.460000000021</v>
      </c>
    </row>
    <row r="179" spans="1:6" ht="22.5">
      <c r="A179" s="21" t="s">
        <v>426</v>
      </c>
      <c r="B179" s="43" t="s">
        <v>183</v>
      </c>
      <c r="C179" s="23" t="s">
        <v>427</v>
      </c>
      <c r="D179" s="63">
        <v>480000</v>
      </c>
      <c r="E179" s="77">
        <v>393114.54</v>
      </c>
      <c r="F179" s="78">
        <f t="shared" si="2"/>
        <v>86885.460000000021</v>
      </c>
    </row>
    <row r="180" spans="1:6" ht="101.25">
      <c r="A180" s="79" t="s">
        <v>428</v>
      </c>
      <c r="B180" s="43" t="s">
        <v>183</v>
      </c>
      <c r="C180" s="23" t="s">
        <v>429</v>
      </c>
      <c r="D180" s="63">
        <v>480000</v>
      </c>
      <c r="E180" s="77">
        <v>393114.54</v>
      </c>
      <c r="F180" s="78">
        <f t="shared" si="2"/>
        <v>86885.460000000021</v>
      </c>
    </row>
    <row r="181" spans="1:6" ht="22.5">
      <c r="A181" s="21" t="s">
        <v>270</v>
      </c>
      <c r="B181" s="43" t="s">
        <v>183</v>
      </c>
      <c r="C181" s="23" t="s">
        <v>430</v>
      </c>
      <c r="D181" s="63">
        <v>480000</v>
      </c>
      <c r="E181" s="77">
        <v>393114.54</v>
      </c>
      <c r="F181" s="78">
        <f t="shared" si="2"/>
        <v>86885.460000000021</v>
      </c>
    </row>
    <row r="182" spans="1:6">
      <c r="A182" s="21" t="s">
        <v>431</v>
      </c>
      <c r="B182" s="43" t="s">
        <v>183</v>
      </c>
      <c r="C182" s="23" t="s">
        <v>432</v>
      </c>
      <c r="D182" s="63">
        <v>480000</v>
      </c>
      <c r="E182" s="77">
        <v>393114.54</v>
      </c>
      <c r="F182" s="78">
        <f t="shared" si="2"/>
        <v>86885.460000000021</v>
      </c>
    </row>
    <row r="183" spans="1:6">
      <c r="A183" s="32" t="s">
        <v>433</v>
      </c>
      <c r="B183" s="33" t="s">
        <v>183</v>
      </c>
      <c r="C183" s="34" t="s">
        <v>434</v>
      </c>
      <c r="D183" s="35">
        <v>8000</v>
      </c>
      <c r="E183" s="36" t="s">
        <v>45</v>
      </c>
      <c r="F183" s="37">
        <f t="shared" si="2"/>
        <v>8000</v>
      </c>
    </row>
    <row r="184" spans="1:6" ht="22.5">
      <c r="A184" s="21" t="s">
        <v>435</v>
      </c>
      <c r="B184" s="43" t="s">
        <v>183</v>
      </c>
      <c r="C184" s="23" t="s">
        <v>436</v>
      </c>
      <c r="D184" s="63">
        <v>8000</v>
      </c>
      <c r="E184" s="77" t="s">
        <v>45</v>
      </c>
      <c r="F184" s="78">
        <f t="shared" si="2"/>
        <v>8000</v>
      </c>
    </row>
    <row r="185" spans="1:6" ht="33.75">
      <c r="A185" s="21" t="s">
        <v>437</v>
      </c>
      <c r="B185" s="43" t="s">
        <v>183</v>
      </c>
      <c r="C185" s="23" t="s">
        <v>438</v>
      </c>
      <c r="D185" s="63">
        <v>8000</v>
      </c>
      <c r="E185" s="77" t="s">
        <v>45</v>
      </c>
      <c r="F185" s="78">
        <f t="shared" si="2"/>
        <v>8000</v>
      </c>
    </row>
    <row r="186" spans="1:6" ht="22.5">
      <c r="A186" s="21" t="s">
        <v>439</v>
      </c>
      <c r="B186" s="43" t="s">
        <v>183</v>
      </c>
      <c r="C186" s="23" t="s">
        <v>440</v>
      </c>
      <c r="D186" s="63">
        <v>8000</v>
      </c>
      <c r="E186" s="77" t="s">
        <v>45</v>
      </c>
      <c r="F186" s="78">
        <f t="shared" si="2"/>
        <v>8000</v>
      </c>
    </row>
    <row r="187" spans="1:6" ht="67.5">
      <c r="A187" s="21" t="s">
        <v>441</v>
      </c>
      <c r="B187" s="43" t="s">
        <v>183</v>
      </c>
      <c r="C187" s="23" t="s">
        <v>442</v>
      </c>
      <c r="D187" s="63">
        <v>8000</v>
      </c>
      <c r="E187" s="77" t="s">
        <v>45</v>
      </c>
      <c r="F187" s="78">
        <f t="shared" si="2"/>
        <v>8000</v>
      </c>
    </row>
    <row r="188" spans="1:6" ht="22.5">
      <c r="A188" s="21" t="s">
        <v>206</v>
      </c>
      <c r="B188" s="43" t="s">
        <v>183</v>
      </c>
      <c r="C188" s="23" t="s">
        <v>443</v>
      </c>
      <c r="D188" s="63">
        <v>8000</v>
      </c>
      <c r="E188" s="77" t="s">
        <v>45</v>
      </c>
      <c r="F188" s="78">
        <f t="shared" si="2"/>
        <v>8000</v>
      </c>
    </row>
    <row r="189" spans="1:6" ht="13.5" thickBot="1">
      <c r="A189" s="21" t="s">
        <v>208</v>
      </c>
      <c r="B189" s="43" t="s">
        <v>183</v>
      </c>
      <c r="C189" s="23" t="s">
        <v>444</v>
      </c>
      <c r="D189" s="63">
        <v>8000</v>
      </c>
      <c r="E189" s="77" t="s">
        <v>45</v>
      </c>
      <c r="F189" s="78">
        <f t="shared" si="2"/>
        <v>8000</v>
      </c>
    </row>
    <row r="190" spans="1:6" ht="13.5" thickBot="1">
      <c r="A190" s="80"/>
      <c r="B190" s="44"/>
      <c r="C190" s="81"/>
      <c r="D190" s="82"/>
      <c r="E190" s="44"/>
      <c r="F190" s="44"/>
    </row>
    <row r="191" spans="1:6" ht="23.25" thickBot="1">
      <c r="A191" s="83" t="s">
        <v>445</v>
      </c>
      <c r="B191" s="45" t="s">
        <v>446</v>
      </c>
      <c r="C191" s="84" t="s">
        <v>184</v>
      </c>
      <c r="D191" s="85">
        <v>-354800</v>
      </c>
      <c r="E191" s="85">
        <v>2704886.2</v>
      </c>
      <c r="F191" s="86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3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F20" sqref="F20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5" t="s">
        <v>448</v>
      </c>
      <c r="B1" s="115"/>
      <c r="C1" s="115"/>
      <c r="D1" s="115"/>
      <c r="E1" s="115"/>
      <c r="F1" s="115"/>
    </row>
    <row r="2" spans="1:6" ht="13.15" customHeight="1">
      <c r="A2" s="103" t="s">
        <v>449</v>
      </c>
      <c r="B2" s="103"/>
      <c r="C2" s="103"/>
      <c r="D2" s="103"/>
      <c r="E2" s="103"/>
      <c r="F2" s="103"/>
    </row>
    <row r="3" spans="1:6" ht="9" customHeight="1">
      <c r="A3" s="3"/>
      <c r="B3" s="46"/>
      <c r="C3" s="24"/>
      <c r="D3" s="6"/>
      <c r="E3" s="6"/>
      <c r="F3" s="24"/>
    </row>
    <row r="4" spans="1:6" ht="13.9" customHeight="1">
      <c r="A4" s="97" t="s">
        <v>20</v>
      </c>
      <c r="B4" s="91" t="s">
        <v>21</v>
      </c>
      <c r="C4" s="108" t="s">
        <v>450</v>
      </c>
      <c r="D4" s="94" t="s">
        <v>23</v>
      </c>
      <c r="E4" s="94" t="s">
        <v>24</v>
      </c>
      <c r="F4" s="100" t="s">
        <v>25</v>
      </c>
    </row>
    <row r="5" spans="1:6" ht="4.9000000000000004" customHeight="1">
      <c r="A5" s="98"/>
      <c r="B5" s="92"/>
      <c r="C5" s="109"/>
      <c r="D5" s="95"/>
      <c r="E5" s="95"/>
      <c r="F5" s="101"/>
    </row>
    <row r="6" spans="1:6" ht="6" customHeight="1">
      <c r="A6" s="98"/>
      <c r="B6" s="92"/>
      <c r="C6" s="109"/>
      <c r="D6" s="95"/>
      <c r="E6" s="95"/>
      <c r="F6" s="101"/>
    </row>
    <row r="7" spans="1:6" ht="4.9000000000000004" customHeight="1">
      <c r="A7" s="98"/>
      <c r="B7" s="92"/>
      <c r="C7" s="109"/>
      <c r="D7" s="95"/>
      <c r="E7" s="95"/>
      <c r="F7" s="101"/>
    </row>
    <row r="8" spans="1:6" ht="6" customHeight="1">
      <c r="A8" s="98"/>
      <c r="B8" s="92"/>
      <c r="C8" s="109"/>
      <c r="D8" s="95"/>
      <c r="E8" s="95"/>
      <c r="F8" s="101"/>
    </row>
    <row r="9" spans="1:6" ht="6" customHeight="1">
      <c r="A9" s="98"/>
      <c r="B9" s="92"/>
      <c r="C9" s="109"/>
      <c r="D9" s="95"/>
      <c r="E9" s="95"/>
      <c r="F9" s="101"/>
    </row>
    <row r="10" spans="1:6" ht="18" customHeight="1">
      <c r="A10" s="99"/>
      <c r="B10" s="93"/>
      <c r="C10" s="116"/>
      <c r="D10" s="96"/>
      <c r="E10" s="96"/>
      <c r="F10" s="102"/>
    </row>
    <row r="11" spans="1:6" ht="13.5" customHeight="1">
      <c r="A11" s="15">
        <v>1</v>
      </c>
      <c r="B11" s="16">
        <v>2</v>
      </c>
      <c r="C11" s="17">
        <v>3</v>
      </c>
      <c r="D11" s="18" t="s">
        <v>26</v>
      </c>
      <c r="E11" s="31" t="s">
        <v>27</v>
      </c>
      <c r="F11" s="20" t="s">
        <v>28</v>
      </c>
    </row>
    <row r="12" spans="1:6" ht="22.5">
      <c r="A12" s="47" t="s">
        <v>451</v>
      </c>
      <c r="B12" s="48" t="s">
        <v>452</v>
      </c>
      <c r="C12" s="49" t="s">
        <v>184</v>
      </c>
      <c r="D12" s="87">
        <v>354800</v>
      </c>
      <c r="E12" s="87">
        <f>E21+E24</f>
        <v>-2704886.200000003</v>
      </c>
      <c r="F12" s="88" t="s">
        <v>184</v>
      </c>
    </row>
    <row r="13" spans="1:6">
      <c r="A13" s="50" t="s">
        <v>32</v>
      </c>
      <c r="B13" s="51"/>
      <c r="C13" s="52"/>
      <c r="D13" s="89"/>
      <c r="E13" s="89"/>
      <c r="F13" s="90"/>
    </row>
    <row r="14" spans="1:6" ht="22.5">
      <c r="A14" s="32" t="s">
        <v>453</v>
      </c>
      <c r="B14" s="53" t="s">
        <v>454</v>
      </c>
      <c r="C14" s="54" t="s">
        <v>184</v>
      </c>
      <c r="D14" s="35" t="s">
        <v>45</v>
      </c>
      <c r="E14" s="35" t="s">
        <v>45</v>
      </c>
      <c r="F14" s="37" t="s">
        <v>45</v>
      </c>
    </row>
    <row r="15" spans="1:6">
      <c r="A15" s="50" t="s">
        <v>455</v>
      </c>
      <c r="B15" s="51"/>
      <c r="C15" s="52"/>
      <c r="D15" s="89"/>
      <c r="E15" s="89"/>
      <c r="F15" s="90"/>
    </row>
    <row r="16" spans="1:6" ht="22.5">
      <c r="A16" s="32" t="s">
        <v>456</v>
      </c>
      <c r="B16" s="53" t="s">
        <v>457</v>
      </c>
      <c r="C16" s="54" t="s">
        <v>184</v>
      </c>
      <c r="D16" s="35" t="s">
        <v>45</v>
      </c>
      <c r="E16" s="35" t="s">
        <v>45</v>
      </c>
      <c r="F16" s="37" t="s">
        <v>45</v>
      </c>
    </row>
    <row r="17" spans="1:6">
      <c r="A17" s="50" t="s">
        <v>455</v>
      </c>
      <c r="B17" s="51"/>
      <c r="C17" s="52"/>
      <c r="D17" s="89"/>
      <c r="E17" s="89"/>
      <c r="F17" s="90"/>
    </row>
    <row r="18" spans="1:6">
      <c r="A18" s="47" t="s">
        <v>458</v>
      </c>
      <c r="B18" s="48" t="s">
        <v>459</v>
      </c>
      <c r="C18" s="49" t="s">
        <v>460</v>
      </c>
      <c r="D18" s="87">
        <v>354800</v>
      </c>
      <c r="E18" s="87">
        <f>E22+E23</f>
        <v>-2704886.200000003</v>
      </c>
      <c r="F18" s="88">
        <f>D18-E18</f>
        <v>3059686.200000003</v>
      </c>
    </row>
    <row r="19" spans="1:6" ht="22.5">
      <c r="A19" s="47" t="s">
        <v>461</v>
      </c>
      <c r="B19" s="48" t="s">
        <v>459</v>
      </c>
      <c r="C19" s="49" t="s">
        <v>462</v>
      </c>
      <c r="D19" s="87">
        <v>354800</v>
      </c>
      <c r="E19" s="87">
        <f>E22+E23</f>
        <v>-2704886.200000003</v>
      </c>
      <c r="F19" s="88">
        <f>D19-E19</f>
        <v>3059686.200000003</v>
      </c>
    </row>
    <row r="20" spans="1:6">
      <c r="A20" s="47" t="s">
        <v>463</v>
      </c>
      <c r="B20" s="48" t="s">
        <v>464</v>
      </c>
      <c r="C20" s="49" t="s">
        <v>465</v>
      </c>
      <c r="D20" s="87">
        <v>-52573900</v>
      </c>
      <c r="E20" s="87">
        <f>E22</f>
        <v>-50109270.420000002</v>
      </c>
      <c r="F20" s="88" t="s">
        <v>447</v>
      </c>
    </row>
    <row r="21" spans="1:6" ht="22.5">
      <c r="A21" s="47" t="s">
        <v>466</v>
      </c>
      <c r="B21" s="48" t="s">
        <v>464</v>
      </c>
      <c r="C21" s="49" t="s">
        <v>467</v>
      </c>
      <c r="D21" s="87">
        <v>-52573900</v>
      </c>
      <c r="E21" s="87">
        <f>E22</f>
        <v>-50109270.420000002</v>
      </c>
      <c r="F21" s="88" t="s">
        <v>447</v>
      </c>
    </row>
    <row r="22" spans="1:6" ht="22.5">
      <c r="A22" s="21" t="s">
        <v>468</v>
      </c>
      <c r="B22" s="22" t="s">
        <v>464</v>
      </c>
      <c r="C22" s="55" t="s">
        <v>469</v>
      </c>
      <c r="D22" s="63">
        <v>-52573900</v>
      </c>
      <c r="E22" s="63">
        <v>-50109270.420000002</v>
      </c>
      <c r="F22" s="78" t="s">
        <v>447</v>
      </c>
    </row>
    <row r="23" spans="1:6">
      <c r="A23" s="47" t="s">
        <v>470</v>
      </c>
      <c r="B23" s="48" t="s">
        <v>471</v>
      </c>
      <c r="C23" s="49" t="s">
        <v>472</v>
      </c>
      <c r="D23" s="87">
        <v>52928700</v>
      </c>
      <c r="E23" s="87">
        <v>47404384.219999999</v>
      </c>
      <c r="F23" s="88" t="s">
        <v>447</v>
      </c>
    </row>
    <row r="24" spans="1:6" ht="22.5">
      <c r="A24" s="21" t="s">
        <v>473</v>
      </c>
      <c r="B24" s="22" t="s">
        <v>471</v>
      </c>
      <c r="C24" s="55" t="s">
        <v>474</v>
      </c>
      <c r="D24" s="63">
        <v>52928700</v>
      </c>
      <c r="E24" s="63">
        <f>E23</f>
        <v>47404384.219999999</v>
      </c>
      <c r="F24" s="78" t="s">
        <v>447</v>
      </c>
    </row>
    <row r="25" spans="1:6" ht="12.75" customHeight="1">
      <c r="A25" s="56"/>
      <c r="B25" s="57"/>
      <c r="C25" s="58"/>
      <c r="D25" s="59"/>
      <c r="E25" s="59"/>
      <c r="F25" s="6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475</v>
      </c>
      <c r="B1" t="s">
        <v>27</v>
      </c>
    </row>
    <row r="2" spans="1:2">
      <c r="A2" t="s">
        <v>476</v>
      </c>
      <c r="B2" t="s">
        <v>477</v>
      </c>
    </row>
    <row r="3" spans="1:2">
      <c r="A3" t="s">
        <v>478</v>
      </c>
      <c r="B3" t="s">
        <v>5</v>
      </c>
    </row>
    <row r="4" spans="1:2">
      <c r="A4" t="s">
        <v>479</v>
      </c>
      <c r="B4" t="s">
        <v>480</v>
      </c>
    </row>
    <row r="5" spans="1:2">
      <c r="A5" t="s">
        <v>481</v>
      </c>
      <c r="B5" t="s">
        <v>482</v>
      </c>
    </row>
    <row r="6" spans="1:2">
      <c r="A6" t="s">
        <v>483</v>
      </c>
      <c r="B6" t="s">
        <v>484</v>
      </c>
    </row>
    <row r="7" spans="1:2">
      <c r="A7" t="s">
        <v>485</v>
      </c>
      <c r="B7" t="s">
        <v>484</v>
      </c>
    </row>
    <row r="8" spans="1:2">
      <c r="A8" t="s">
        <v>486</v>
      </c>
      <c r="B8" t="s">
        <v>487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2019-12-02T10:39:57Z</cp:lastPrinted>
  <dcterms:created xsi:type="dcterms:W3CDTF">2019-08-01T08:25:31Z</dcterms:created>
  <dcterms:modified xsi:type="dcterms:W3CDTF">2019-12-05T07:53:32Z</dcterms:modified>
</cp:coreProperties>
</file>