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сячный отчет\2021\"/>
    </mc:Choice>
  </mc:AlternateContent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Источники!$F$23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Источники!$A$23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</workbook>
</file>

<file path=xl/calcChain.xml><?xml version="1.0" encoding="utf-8"?>
<calcChain xmlns="http://schemas.openxmlformats.org/spreadsheetml/2006/main">
  <c r="E12" i="3" l="1"/>
  <c r="E18" i="3"/>
  <c r="F18" i="3" s="1"/>
  <c r="E19" i="3"/>
  <c r="F19" i="3"/>
  <c r="F212" i="2" l="1"/>
  <c r="F211" i="2"/>
  <c r="F210" i="2"/>
  <c r="F209" i="2"/>
  <c r="F208" i="2"/>
  <c r="F207" i="2"/>
  <c r="F206" i="2"/>
  <c r="F205" i="2"/>
  <c r="F204" i="2"/>
  <c r="F203" i="2"/>
  <c r="F202" i="2"/>
  <c r="F201" i="2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2" i="2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8" i="1"/>
</calcChain>
</file>

<file path=xl/sharedStrings.xml><?xml version="1.0" encoding="utf-8"?>
<sst xmlns="http://schemas.openxmlformats.org/spreadsheetml/2006/main" count="1020" uniqueCount="548">
  <si>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</si>
  <si>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</si>
  <si>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</si>
  <si>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</si>
  <si>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</si>
  <si>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</si>
  <si>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</si>
  <si>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</si>
  <si>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</si>
  <si>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</si>
  <si>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</si>
  <si>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</si>
  <si>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</si>
  <si>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МАТВЕЕВО-КУРГАНСКОГО СЕЛЬСКОГО ПОСЕЛЕНИЯ</t>
  </si>
  <si>
    <t>ППО Матвеево-Курганского сельского поселения Матвеево-Курганского района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</si>
  <si>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</si>
  <si>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</si>
  <si>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</si>
  <si>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</si>
  <si>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</si>
  <si>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</si>
  <si>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</si>
  <si>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</si>
  <si>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</si>
  <si>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</si>
  <si>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</si>
  <si>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</si>
  <si>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</si>
  <si>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</si>
  <si>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</si>
  <si>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</si>
  <si>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</si>
  <si>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</si>
  <si>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</si>
  <si>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</si>
  <si>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</si>
  <si>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</si>
  <si>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</si>
  <si>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</si>
  <si>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</si>
  <si>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</si>
  <si>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</si>
  <si>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</si>
  <si>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</si>
  <si>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</si>
  <si>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</si>
  <si>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</si>
  <si>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</si>
  <si>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</si>
  <si>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</si>
  <si>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</si>
  <si>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</si>
  <si>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</si>
  <si>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</si>
  <si>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</si>
  <si>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</si>
  <si>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</si>
  <si>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</si>
  <si>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</si>
  <si>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</si>
  <si>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</si>
  <si>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</si>
  <si>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</si>
  <si>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</si>
  <si>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</si>
  <si>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</si>
  <si>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</si>
  <si>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</si>
  <si>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</si>
  <si>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</si>
  <si>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</si>
  <si>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</si>
  <si>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</si>
  <si>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</si>
  <si>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</si>
  <si>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</si>
  <si>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</si>
  <si>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</si>
  <si>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</si>
  <si>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</si>
  <si>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</si>
  <si>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</si>
  <si>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182 10606043102100110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</si>
  <si>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</si>
  <si>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</si>
  <si>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</si>
  <si>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</si>
  <si>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</si>
  <si>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</si>
  <si>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</si>
  <si>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</si>
  <si>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</si>
  <si>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</si>
  <si>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</si>
  <si>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</si>
  <si>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</si>
  <si>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</si>
  <si>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</si>
  <si>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</si>
  <si>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</si>
  <si>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ПРОЧИЕ НЕНАЛОГОВЫЕ ДОХОДЫ</t>
  </si>
  <si>
    <t>951 11700000000000000</t>
  </si>
  <si>
    <t>Прочие неналоговые доходы</t>
  </si>
  <si>
    <t>951 11705000000000180</t>
  </si>
  <si>
    <t>Прочие неналоговые доходы бюджетов сельских поселений</t>
  </si>
  <si>
    <t>951 11705050100000180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</si>
  <si>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</si>
  <si>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</si>
  <si>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</si>
  <si>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</si>
  <si>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</si>
  <si>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</si>
  <si>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</si>
  <si>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</si>
  <si>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</si>
  <si>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</si>
  <si>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</si>
  <si>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</si>
  <si>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</si>
  <si>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</si>
  <si>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</si>
  <si>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</si>
  <si>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</si>
  <si>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</si>
  <si>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</si>
  <si>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</si>
  <si>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</si>
  <si>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</si>
  <si>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</si>
  <si>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</si>
  <si>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</si>
  <si>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</si>
  <si>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</si>
  <si>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</si>
  <si>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</si>
  <si>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</si>
  <si>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«Развитие муниципальной службы в Матвеево - Курганском сельском поселении»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</si>
  <si>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</si>
  <si>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</si>
  <si>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</si>
  <si>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</si>
  <si>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</si>
  <si>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</si>
  <si>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</si>
  <si>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</si>
  <si>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</si>
  <si>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</si>
  <si>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</si>
  <si>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</si>
  <si>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</si>
  <si>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</si>
  <si>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</si>
  <si>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</si>
  <si>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</si>
  <si>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</si>
  <si>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</si>
  <si>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</si>
  <si>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</si>
  <si>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</si>
  <si>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</si>
  <si>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</si>
  <si>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</si>
  <si>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</si>
  <si>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</si>
  <si>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</si>
  <si>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</si>
  <si>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</si>
  <si>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</si>
  <si>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</si>
  <si>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</si>
  <si>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</si>
  <si>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</si>
  <si>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</si>
  <si>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</si>
  <si>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</si>
  <si>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</si>
  <si>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</si>
  <si>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</si>
  <si>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</si>
  <si>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</si>
  <si>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</si>
  <si>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</si>
  <si>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</si>
  <si>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</si>
  <si>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</si>
  <si>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</si>
  <si>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</si>
  <si>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</si>
  <si>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</si>
  <si>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</si>
  <si>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</si>
  <si>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</si>
  <si>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</si>
  <si>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</si>
  <si>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</si>
  <si>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</si>
  <si>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</si>
  <si>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</si>
  <si>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</si>
  <si>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</si>
  <si>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</si>
  <si>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</si>
  <si>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</si>
  <si>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</si>
  <si>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</si>
  <si>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</si>
  <si>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Муниципальная программа «Обеспечение общественного порядка и профилактика правонарушений в Матвеево - Курганском сельском поселении»</t>
  </si>
  <si>
    <t>Подпрограмма «Укрепление общественного порядка и профилактика правонарушений»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</si>
  <si>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</si>
  <si>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</si>
  <si>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</si>
  <si>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</si>
  <si>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</si>
  <si>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</si>
  <si>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Подпрограмма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</si>
  <si>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</si>
  <si>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</si>
  <si>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</si>
  <si>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</si>
  <si>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</si>
  <si>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поселения»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</si>
  <si>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</si>
  <si>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</si>
  <si>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</si>
  <si>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</si>
  <si>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</si>
  <si>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</si>
  <si>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</si>
  <si>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Расходы на уплату взносов на капитальный ремонт общего имущества многоквартирных домов по помещениям, находящимся в собственности сельского поселения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 - Курганского сельского поселения»</t>
  </si>
  <si>
    <t xml:space="preserve">951 0501 0710023310 000 </t>
  </si>
  <si>
    <t xml:space="preserve">951 0501 0710023310 200 </t>
  </si>
  <si>
    <t xml:space="preserve">951 0501 0710023310 244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</si>
  <si>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</si>
  <si>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</si>
  <si>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</si>
  <si>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</si>
  <si>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</si>
  <si>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</si>
  <si>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</si>
  <si>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</si>
  <si>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</si>
  <si>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</si>
  <si>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</si>
  <si>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</si>
  <si>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</si>
  <si>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</si>
  <si>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</si>
  <si>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</si>
  <si>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</si>
  <si>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</si>
  <si>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</si>
  <si>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</si>
  <si>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</si>
  <si>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</si>
  <si>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</si>
  <si>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</si>
  <si>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</si>
  <si>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</si>
  <si>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</si>
  <si>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</si>
  <si>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</si>
  <si>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</si>
  <si>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</si>
  <si>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</si>
  <si>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</si>
  <si>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</si>
  <si>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</si>
  <si>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</si>
  <si>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</si>
  <si>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</si>
  <si>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</si>
  <si>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</si>
  <si>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</si>
  <si>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</si>
  <si>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</si>
  <si>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</si>
  <si>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</si>
  <si>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</si>
  <si>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</si>
  <si>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</si>
  <si>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</si>
  <si>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</si>
  <si>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</si>
  <si>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</si>
  <si>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</si>
  <si>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</si>
  <si>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</si>
  <si>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</si>
  <si>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</si>
  <si>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</si>
  <si>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</si>
  <si>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</si>
  <si>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</si>
  <si>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</si>
  <si>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</si>
  <si>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</si>
  <si>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</si>
  <si>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951 0801 1110000590 852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</si>
  <si>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</si>
  <si>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</si>
  <si>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</si>
  <si>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</si>
  <si>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</si>
  <si>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</si>
  <si>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</si>
  <si>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</si>
  <si>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</si>
  <si>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</si>
  <si>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</si>
  <si>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</si>
  <si>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</si>
  <si>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«Социальная поддержка граждан в Матвеево - Курганском сельском поселении»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</si>
  <si>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</si>
  <si>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</si>
  <si>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</si>
  <si>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отдельных категорий граждан в Матвеево - Курганском сельском поселении»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</si>
  <si>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</si>
  <si>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</si>
  <si>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</si>
  <si>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</si>
  <si>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</si>
  <si>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</si>
  <si>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</si>
  <si>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</si>
  <si>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>Муниципальная программа «Развитие физической культуры и спорта в Матвеево - Курганском сельском поселении»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</si>
  <si>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</si>
  <si>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</si>
  <si>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</si>
  <si>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</si>
  <si>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</si>
  <si>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</si>
  <si>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</si>
  <si>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</si>
  <si>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</si>
  <si>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</si>
  <si>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</si>
  <si>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</si>
  <si>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</si>
  <si>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</si>
  <si>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</si>
  <si>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</si>
  <si>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</si>
  <si>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</si>
  <si>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</si>
  <si>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</si>
  <si>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</si>
  <si>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</si>
  <si>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</si>
  <si>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</si>
  <si>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</si>
  <si>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</si>
  <si>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</si>
  <si>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</si>
  <si>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</si>
  <si>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</si>
  <si>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</si>
  <si>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</si>
  <si>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</si>
  <si>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</si>
  <si>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</si>
  <si>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</si>
  <si>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</si>
  <si>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</si>
  <si>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</si>
  <si>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</si>
  <si>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</si>
  <si>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</si>
  <si>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</si>
  <si>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</si>
  <si>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</si>
  <si>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</si>
  <si>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</si>
  <si>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</si>
  <si>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</si>
  <si>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</si>
  <si>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</si>
  <si>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</si>
  <si>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</si>
  <si>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</si>
  <si>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</si>
  <si>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</si>
  <si>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</si>
  <si>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</si>
  <si>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</si>
  <si>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</si>
  <si>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Платежи в целях возмещения причиненного ущерба (убытков)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</si>
  <si>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</si>
  <si>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</si>
  <si>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</si>
  <si>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</si>
  <si>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</si>
  <si>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</si>
  <si>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</si>
  <si>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</si>
  <si>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</si>
  <si>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</si>
  <si>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</si>
  <si>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</si>
  <si>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</si>
  <si>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</si>
  <si>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</si>
  <si>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</si>
  <si>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Доходы от денежных взысканий (штрафов), поступающие в счет погашения задолженности, образовавшейся до 1 января 2020 года, подлежащие
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</si>
  <si>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802 11610123010101140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</si>
  <si>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</si>
  <si>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</si>
  <si>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</si>
  <si>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</si>
  <si>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</si>
  <si>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</si>
  <si>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</si>
  <si>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</si>
  <si>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</si>
  <si>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</si>
  <si>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</si>
  <si>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</si>
  <si>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</si>
  <si>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</si>
  <si>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 xml:space="preserve">951 0503 2300000000 000 </t>
  </si>
  <si>
    <t xml:space="preserve">951 0503 2310000000 000 </t>
  </si>
  <si>
    <t>802 11610000000000140</t>
  </si>
  <si>
    <t>802 11610120000000140</t>
  </si>
  <si>
    <t>802 11610123010000140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</si>
  <si>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</si>
  <si>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</si>
  <si>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</si>
  <si>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</si>
  <si>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Закупка энергетических ресурсов</t>
  </si>
  <si>
    <t xml:space="preserve">951 0104 2210000190 247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</si>
  <si>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</si>
  <si>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</si>
  <si>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</si>
  <si>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</si>
  <si>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Подготовка и проведение выборов в органы местного самоуправления в рамках не программных
  расходов муниципального органа сельского поселения</t>
  </si>
  <si>
    <t xml:space="preserve">951 0107 9990090450 000 </t>
  </si>
  <si>
    <t xml:space="preserve">951 0107 9990090450 800 </t>
  </si>
  <si>
    <t>Специальные расходы</t>
  </si>
  <si>
    <t xml:space="preserve">951 0107 9990090450 880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</si>
  <si>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</si>
  <si>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</si>
  <si>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</si>
  <si>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951 0310 1010000000 000 </t>
  </si>
  <si>
    <t xml:space="preserve">951 0310 1010021600 000 </t>
  </si>
  <si>
    <t xml:space="preserve">951 0310 1010021600 200 </t>
  </si>
  <si>
    <t xml:space="preserve">951 0310 1010021600 244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</si>
  <si>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</si>
  <si>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</si>
  <si>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</si>
  <si>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</si>
  <si>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>Подпрограмма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</si>
  <si>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</si>
  <si>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</si>
  <si>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</si>
  <si>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</si>
  <si>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</si>
  <si>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 xml:space="preserve">951 0314 0910021500 200 </t>
  </si>
  <si>
    <t xml:space="preserve">951 0314 0910021500 244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</si>
  <si>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</si>
  <si>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</si>
  <si>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</si>
  <si>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</si>
  <si>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</si>
  <si>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</si>
  <si>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</si>
  <si>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</si>
  <si>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</si>
  <si>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</si>
  <si>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</si>
  <si>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</si>
  <si>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</si>
  <si>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</si>
  <si>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</si>
  <si>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</si>
  <si>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</si>
  <si>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</si>
  <si>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951 0501 0710021410 247 </t>
  </si>
  <si>
    <t xml:space="preserve">951 0503 0730021420 247 </t>
  </si>
  <si>
    <t xml:space="preserve">951 0503 0730021440 247 </t>
  </si>
  <si>
    <t xml:space="preserve">951 0503 0730021450 247 </t>
  </si>
  <si>
    <t xml:space="preserve">951 0503 2310021460 000 </t>
  </si>
  <si>
    <t xml:space="preserve">951 0503 2310021460 200 </t>
  </si>
  <si>
    <t xml:space="preserve">951 0503 2310021460 244 </t>
  </si>
  <si>
    <t xml:space="preserve">951 0503 231F255551 000 </t>
  </si>
  <si>
    <t xml:space="preserve">951 0503 231F255551 200 </t>
  </si>
  <si>
    <t xml:space="preserve">951 0503 231F255551 244 </t>
  </si>
  <si>
    <t xml:space="preserve">951 0801 1110000590 247 </t>
  </si>
  <si>
    <t>Единый сельскохозяйственный налог (пени по соответствующему платежу)</t>
  </si>
  <si>
    <t>182 10503010012100110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</si>
  <si>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</si>
  <si>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</si>
  <si>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000 11600000000000000</t>
  </si>
  <si>
    <t>000 11602000020000140</t>
  </si>
  <si>
    <t>000 11602020020000140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</si>
  <si>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</si>
  <si>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</si>
  <si>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</si>
  <si>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</si>
  <si>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</si>
  <si>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 xml:space="preserve">951 0113 9990022960 800 </t>
  </si>
  <si>
    <t xml:space="preserve">951 0113 9990022960 853 </t>
  </si>
  <si>
    <t xml:space="preserve">951 0503 2310021470 000 </t>
  </si>
  <si>
    <t xml:space="preserve">951 0503 2310021470 200 </t>
  </si>
  <si>
    <t xml:space="preserve">951 0503 2310021470 244 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</si>
  <si>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</si>
  <si>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182 10102020012100110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</si>
  <si>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</si>
  <si>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</si>
  <si>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Муниципальная программа «Формирование современной городской среды на территории Матвеево – Курганского сельского поселения на 2020-2024 годы»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</si>
  <si>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</si>
  <si>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Благоустройство общественных территорий за счет средств бюджета сельского поселения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</si>
  <si>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Благоустройство общественных территорий за счет безвозмездных поступлений от физических и юридических лиц в рамках подпрограммы "Благоустройство общественных территорий Матвеево – Курганского сельского поселения."Муниципальной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</si>
  <si>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>Реализация программы формирования современной городской среды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 на 2020-2024 годы"</t>
  </si>
  <si>
    <t>Единый сельскохозяйственный налог (за налоговые периоды, истекшие до 1 января 2011 года)</t>
  </si>
  <si>
    <t>182 10503020010000110</t>
  </si>
  <si>
    <t>Единый сельскохозяйственный налог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</si>
  <si>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182 10503020011000110</t>
  </si>
  <si>
    <t>Земельный налог с физических лиц,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</si>
  <si>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182 10606043103000110</t>
  </si>
  <si>
    <t>Транспорт</t>
  </si>
  <si>
    <t xml:space="preserve">951 0408 0000000000 000 </t>
  </si>
  <si>
    <t xml:space="preserve">951 0408 9900000000 000 </t>
  </si>
  <si>
    <t xml:space="preserve">951 0408 9990000000 000 </t>
  </si>
  <si>
    <t xml:space="preserve">951 0408 9990099990 000 </t>
  </si>
  <si>
    <t xml:space="preserve">951 0408 9990099990 800 </t>
  </si>
  <si>
    <t xml:space="preserve">951 0408 9990099990 811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</si>
  <si>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</si>
  <si>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</si>
  <si>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</si>
  <si>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</si>
  <si>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</si>
  <si>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</si>
  <si>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</si>
  <si>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</si>
  <si>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</si>
  <si>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</si>
  <si>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</si>
  <si>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</si>
  <si>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</si>
  <si>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</si>
  <si>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</si>
  <si>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182 10904053102100110</t>
  </si>
  <si>
    <t>на 01 декабря 2021 г.</t>
  </si>
  <si>
    <t>01.12.2021</t>
  </si>
  <si>
    <t>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</si>
  <si>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>802 11602000000000140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</si>
  <si>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федеральными органами исполнительной власти, налагаемые органами исполнительной власти субъектов Российской Федерации</t>
  </si>
  <si>
    <t>802 11602020010000140</t>
  </si>
  <si>
    <t xml:space="preserve">Форма 0503117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</si>
</sst>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5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14">
    <xf numFmtId="0" fontId="0" fillId="0" borderId="0" xfId="0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0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2" fillId="0" borderId="34" xfId="0" applyFont="1" applyBorder="1" applyAlignment="1" applyProtection="1">
      <alignment vertical="center" wrapText="1"/>
    </xf>
    <xf numFmtId="49" fontId="2" fillId="0" borderId="34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5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37" xfId="0" applyFont="1" applyBorder="1" applyAlignment="1" applyProtection="1"/>
    <xf numFmtId="49" fontId="2" fillId="0" borderId="38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2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3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26" xfId="0" applyFont="1" applyBorder="1" applyAlignment="1" applyProtection="1"/>
    <xf numFmtId="4" fontId="2" fillId="0" borderId="23" xfId="0" applyNumberFormat="1" applyFont="1" applyBorder="1" applyAlignment="1" applyProtection="1">
      <alignment horizontal="right"/>
    </xf>
    <xf numFmtId="4" fontId="2" fillId="0" borderId="36" xfId="0" applyNumberFormat="1" applyFont="1" applyBorder="1" applyAlignment="1" applyProtection="1">
      <alignment horizontal="right"/>
    </xf>
    <xf numFmtId="0" fontId="3" fillId="0" borderId="37" xfId="0" applyFont="1" applyBorder="1" applyAlignment="1" applyProtection="1">
      <alignment horizontal="center"/>
    </xf>
    <xf numFmtId="0" fontId="3" fillId="0" borderId="37" xfId="0" applyFont="1" applyBorder="1" applyAlignment="1" applyProtection="1">
      <alignment horizontal="right"/>
    </xf>
    <xf numFmtId="49" fontId="2" fillId="0" borderId="39" xfId="0" applyNumberFormat="1" applyFont="1" applyBorder="1" applyAlignment="1" applyProtection="1">
      <alignment horizontal="center"/>
    </xf>
    <xf numFmtId="4" fontId="2" fillId="0" borderId="40" xfId="0" applyNumberFormat="1" applyFont="1" applyBorder="1" applyAlignment="1" applyProtection="1">
      <alignment horizontal="right"/>
    </xf>
    <xf numFmtId="4" fontId="2" fillId="0" borderId="41" xfId="0" applyNumberFormat="1" applyFont="1" applyBorder="1" applyAlignment="1" applyProtection="1">
      <alignment horizontal="right"/>
    </xf>
    <xf numFmtId="4" fontId="4" fillId="0" borderId="24" xfId="0" applyNumberFormat="1" applyFont="1" applyBorder="1" applyAlignment="1" applyProtection="1">
      <alignment horizontal="right"/>
    </xf>
    <xf numFmtId="4" fontId="4" fillId="0" borderId="36" xfId="0" applyNumberFormat="1" applyFont="1" applyBorder="1" applyAlignment="1" applyProtection="1">
      <alignment horizontal="right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2" fillId="0" borderId="2" xfId="0" applyNumberFormat="1" applyFont="1" applyBorder="1" applyAlignment="1" applyProtection="1">
      <alignment horizontal="centerContinuous"/>
    </xf>
    <xf numFmtId="49" fontId="2" fillId="0" borderId="4" xfId="0" applyNumberFormat="1" applyFont="1" applyBorder="1" applyAlignment="1" applyProtection="1">
      <alignment horizontal="centerContinuous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49" fontId="2" fillId="0" borderId="21" xfId="0" applyNumberFormat="1" applyFont="1" applyBorder="1" applyAlignment="1" applyProtection="1">
      <alignment horizontal="left" vertical="center" wrapText="1"/>
    </xf>
    <xf numFmtId="165" fontId="2" fillId="0" borderId="21" xfId="0" applyNumberFormat="1" applyFont="1" applyBorder="1" applyAlignment="1" applyProtection="1">
      <alignment horizontal="left" vertical="center" wrapText="1"/>
    </xf>
    <xf numFmtId="49" fontId="4" fillId="0" borderId="31" xfId="0" applyNumberFormat="1" applyFont="1" applyBorder="1" applyAlignment="1" applyProtection="1">
      <alignment horizontal="left" vertical="center" wrapText="1"/>
    </xf>
    <xf numFmtId="0" fontId="3" fillId="0" borderId="6" xfId="0" applyFont="1" applyBorder="1" applyAlignment="1" applyProtection="1">
      <alignment vertical="center"/>
    </xf>
    <xf numFmtId="49" fontId="2" fillId="0" borderId="36" xfId="0" applyNumberFormat="1" applyFont="1" applyBorder="1" applyAlignment="1" applyProtection="1">
      <alignment horizontal="left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0" fontId="2" fillId="0" borderId="33" xfId="0" applyFont="1" applyBorder="1" applyAlignment="1" applyProtection="1">
      <alignment horizontal="center" vertical="center" wrapText="1"/>
    </xf>
    <xf numFmtId="0" fontId="2" fillId="0" borderId="34" xfId="0" applyFont="1" applyBorder="1" applyAlignment="1" applyProtection="1">
      <alignment horizontal="center" vertical="center" wrapText="1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1"/>
  <sheetViews>
    <sheetView showGridLines="0" tabSelected="1" zoomScaleNormal="100" workbookViewId="0">
      <selection activeCell="A4" sqref="A4"/>
    </sheetView>
  </sheetViews>
  <sheetFormatPr defaultRowHeight="12.75" customHeight="1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6.899999999999999" customHeight="1" thickBot="1" x14ac:dyDescent="0.3">
      <c r="A1" s="100" t="s">
        <v>0</v>
      </c>
      <c r="B1" s="100"/>
      <c r="C1" s="100"/>
      <c r="D1" s="100"/>
      <c r="E1" s="1"/>
      <c r="F1" s="2" t="s">
        <v>1</v>
      </c>
    </row>
    <row r="2" spans="1:6" x14ac:dyDescent="0.2">
      <c r="A2" s="3"/>
      <c r="B2" s="3"/>
      <c r="C2" s="3"/>
      <c r="D2" s="3"/>
      <c r="E2" s="82" t="s">
        <v>2</v>
      </c>
      <c r="F2" s="78" t="s">
        <v>3</v>
      </c>
    </row>
    <row r="3" spans="1:6" x14ac:dyDescent="0.2">
      <c r="A3" s="101" t="s">
        <v>541</v>
      </c>
      <c r="B3" s="101"/>
      <c r="C3" s="101"/>
      <c r="D3" s="101"/>
      <c r="E3" s="1" t="s">
        <v>4</v>
      </c>
      <c r="F3" s="4" t="s">
        <v>542</v>
      </c>
    </row>
    <row r="4" spans="1:6" x14ac:dyDescent="0.2">
      <c r="A4" s="5"/>
      <c r="B4" s="5"/>
      <c r="C4" s="5"/>
      <c r="D4" s="5"/>
      <c r="E4" s="1" t="s">
        <v>6</v>
      </c>
      <c r="F4" s="6" t="s">
        <v>16</v>
      </c>
    </row>
    <row r="5" spans="1:6" ht="11.25" customHeight="1" x14ac:dyDescent="0.2">
      <c r="A5" s="7" t="s">
        <v>7</v>
      </c>
      <c r="B5" s="102" t="s">
        <v>13</v>
      </c>
      <c r="C5" s="103"/>
      <c r="D5" s="103"/>
      <c r="E5" s="1" t="s">
        <v>8</v>
      </c>
      <c r="F5" s="6" t="s">
        <v>17</v>
      </c>
    </row>
    <row r="6" spans="1:6" ht="24" customHeight="1" x14ac:dyDescent="0.2">
      <c r="A6" s="7" t="s">
        <v>9</v>
      </c>
      <c r="B6" s="104" t="s">
        <v>14</v>
      </c>
      <c r="C6" s="104"/>
      <c r="D6" s="104"/>
      <c r="E6" s="1" t="s">
        <v>10</v>
      </c>
      <c r="F6" s="8" t="s">
        <v>18</v>
      </c>
    </row>
    <row r="7" spans="1:6" x14ac:dyDescent="0.2">
      <c r="A7" s="7" t="s">
        <v>376</v>
      </c>
      <c r="B7" s="7"/>
      <c r="C7" s="7"/>
      <c r="D7" s="9"/>
      <c r="E7" s="1"/>
      <c r="F7" s="79"/>
    </row>
    <row r="8" spans="1:6" ht="13.5" thickBot="1" x14ac:dyDescent="0.25">
      <c r="A8" s="7" t="s">
        <v>15</v>
      </c>
      <c r="B8" s="7"/>
      <c r="C8" s="10"/>
      <c r="D8" s="9"/>
      <c r="E8" s="1" t="s">
        <v>11</v>
      </c>
      <c r="F8" s="80" t="s">
        <v>12</v>
      </c>
    </row>
    <row r="9" spans="1:6" ht="12.75" customHeight="1" thickBot="1" x14ac:dyDescent="0.3">
      <c r="A9" s="100" t="s">
        <v>19</v>
      </c>
      <c r="B9" s="100"/>
      <c r="C9" s="100"/>
      <c r="D9" s="100"/>
      <c r="E9" s="81"/>
      <c r="F9" s="11"/>
    </row>
    <row r="10" spans="1:6" ht="4.1500000000000004" customHeight="1" x14ac:dyDescent="0.2">
      <c r="A10" s="94" t="s">
        <v>20</v>
      </c>
      <c r="B10" s="88" t="s">
        <v>21</v>
      </c>
      <c r="C10" s="88" t="s">
        <v>22</v>
      </c>
      <c r="D10" s="91" t="s">
        <v>23</v>
      </c>
      <c r="E10" s="91" t="s">
        <v>24</v>
      </c>
      <c r="F10" s="97" t="s">
        <v>25</v>
      </c>
    </row>
    <row r="11" spans="1:6" ht="3.6" customHeight="1" x14ac:dyDescent="0.2">
      <c r="A11" s="95"/>
      <c r="B11" s="89"/>
      <c r="C11" s="89"/>
      <c r="D11" s="92"/>
      <c r="E11" s="92"/>
      <c r="F11" s="98"/>
    </row>
    <row r="12" spans="1:6" ht="3" customHeight="1" x14ac:dyDescent="0.2">
      <c r="A12" s="95"/>
      <c r="B12" s="89"/>
      <c r="C12" s="89"/>
      <c r="D12" s="92"/>
      <c r="E12" s="92"/>
      <c r="F12" s="98"/>
    </row>
    <row r="13" spans="1:6" ht="3" customHeight="1" x14ac:dyDescent="0.2">
      <c r="A13" s="95"/>
      <c r="B13" s="89"/>
      <c r="C13" s="89"/>
      <c r="D13" s="92"/>
      <c r="E13" s="92"/>
      <c r="F13" s="98"/>
    </row>
    <row r="14" spans="1:6" ht="3" customHeight="1" x14ac:dyDescent="0.2">
      <c r="A14" s="95"/>
      <c r="B14" s="89"/>
      <c r="C14" s="89"/>
      <c r="D14" s="92"/>
      <c r="E14" s="92"/>
      <c r="F14" s="98"/>
    </row>
    <row r="15" spans="1:6" ht="3" customHeight="1" x14ac:dyDescent="0.2">
      <c r="A15" s="95"/>
      <c r="B15" s="89"/>
      <c r="C15" s="89"/>
      <c r="D15" s="92"/>
      <c r="E15" s="92"/>
      <c r="F15" s="98"/>
    </row>
    <row r="16" spans="1:6" ht="13.5" customHeight="1" x14ac:dyDescent="0.2">
      <c r="A16" s="96"/>
      <c r="B16" s="90"/>
      <c r="C16" s="90"/>
      <c r="D16" s="93"/>
      <c r="E16" s="93"/>
      <c r="F16" s="99"/>
    </row>
    <row r="17" spans="1:6" ht="12.6" customHeight="1" thickBot="1" x14ac:dyDescent="0.25">
      <c r="A17" s="12">
        <v>1</v>
      </c>
      <c r="B17" s="13">
        <v>2</v>
      </c>
      <c r="C17" s="14">
        <v>3</v>
      </c>
      <c r="D17" s="15" t="s">
        <v>26</v>
      </c>
      <c r="E17" s="16" t="s">
        <v>27</v>
      </c>
      <c r="F17" s="17" t="s">
        <v>28</v>
      </c>
    </row>
    <row r="18" spans="1:6" x14ac:dyDescent="0.2">
      <c r="A18" s="18" t="s">
        <v>29</v>
      </c>
      <c r="B18" s="19" t="s">
        <v>30</v>
      </c>
      <c r="C18" s="20" t="s">
        <v>31</v>
      </c>
      <c r="D18" s="53">
        <v>93745700</v>
      </c>
      <c r="E18" s="54">
        <v>78478537.260000005</v>
      </c>
      <c r="F18" s="53">
        <f>IF(OR(D18="-",IF(E18="-",0,E18)&gt;=IF(D18="-",0,D18)),"-",IF(D18="-",0,D18)-IF(E18="-",0,E18))</f>
        <v>15267162.739999995</v>
      </c>
    </row>
    <row r="19" spans="1:6" x14ac:dyDescent="0.2">
      <c r="A19" s="55" t="s">
        <v>32</v>
      </c>
      <c r="B19" s="56"/>
      <c r="C19" s="57"/>
      <c r="D19" s="58"/>
      <c r="E19" s="58"/>
      <c r="F19" s="59"/>
    </row>
    <row r="20" spans="1:6" x14ac:dyDescent="0.2">
      <c r="A20" s="60" t="s">
        <v>33</v>
      </c>
      <c r="B20" s="61" t="s">
        <v>30</v>
      </c>
      <c r="C20" s="62" t="s">
        <v>34</v>
      </c>
      <c r="D20" s="63">
        <v>40939500</v>
      </c>
      <c r="E20" s="63">
        <v>35882952.450000003</v>
      </c>
      <c r="F20" s="64">
        <f t="shared" ref="F20:F83" si="0">IF(OR(D20="-",IF(E20="-",0,E20)&gt;=IF(D20="-",0,D20)),"-",IF(D20="-",0,D20)-IF(E20="-",0,E20))</f>
        <v>5056547.549999997</v>
      </c>
    </row>
    <row r="21" spans="1:6" x14ac:dyDescent="0.2">
      <c r="A21" s="60" t="s">
        <v>35</v>
      </c>
      <c r="B21" s="61" t="s">
        <v>30</v>
      </c>
      <c r="C21" s="62" t="s">
        <v>36</v>
      </c>
      <c r="D21" s="63">
        <v>12450000</v>
      </c>
      <c r="E21" s="63">
        <v>10718571.140000001</v>
      </c>
      <c r="F21" s="64">
        <f t="shared" si="0"/>
        <v>1731428.8599999994</v>
      </c>
    </row>
    <row r="22" spans="1:6" x14ac:dyDescent="0.2">
      <c r="A22" s="60" t="s">
        <v>37</v>
      </c>
      <c r="B22" s="61" t="s">
        <v>30</v>
      </c>
      <c r="C22" s="62" t="s">
        <v>38</v>
      </c>
      <c r="D22" s="63">
        <v>12450000</v>
      </c>
      <c r="E22" s="63">
        <v>10718571.140000001</v>
      </c>
      <c r="F22" s="64">
        <f t="shared" si="0"/>
        <v>1731428.8599999994</v>
      </c>
    </row>
    <row r="23" spans="1:6" ht="78.75" x14ac:dyDescent="0.2">
      <c r="A23" s="65" t="s">
        <v>377</v>
      </c>
      <c r="B23" s="61" t="s">
        <v>30</v>
      </c>
      <c r="C23" s="62" t="s">
        <v>39</v>
      </c>
      <c r="D23" s="63">
        <v>12300000</v>
      </c>
      <c r="E23" s="63">
        <v>10496116.300000001</v>
      </c>
      <c r="F23" s="64">
        <f t="shared" si="0"/>
        <v>1803883.6999999993</v>
      </c>
    </row>
    <row r="24" spans="1:6" ht="112.5" x14ac:dyDescent="0.2">
      <c r="A24" s="65" t="s">
        <v>378</v>
      </c>
      <c r="B24" s="61" t="s">
        <v>30</v>
      </c>
      <c r="C24" s="62" t="s">
        <v>40</v>
      </c>
      <c r="D24" s="63">
        <v>12300000</v>
      </c>
      <c r="E24" s="63">
        <v>10490735.75</v>
      </c>
      <c r="F24" s="64">
        <f t="shared" si="0"/>
        <v>1809264.25</v>
      </c>
    </row>
    <row r="25" spans="1:6" ht="90" x14ac:dyDescent="0.2">
      <c r="A25" s="65" t="s">
        <v>379</v>
      </c>
      <c r="B25" s="61" t="s">
        <v>30</v>
      </c>
      <c r="C25" s="62" t="s">
        <v>41</v>
      </c>
      <c r="D25" s="63" t="s">
        <v>42</v>
      </c>
      <c r="E25" s="63">
        <v>3670.55</v>
      </c>
      <c r="F25" s="64" t="str">
        <f t="shared" si="0"/>
        <v>-</v>
      </c>
    </row>
    <row r="26" spans="1:6" ht="112.5" x14ac:dyDescent="0.2">
      <c r="A26" s="65" t="s">
        <v>398</v>
      </c>
      <c r="B26" s="61" t="s">
        <v>30</v>
      </c>
      <c r="C26" s="62" t="s">
        <v>399</v>
      </c>
      <c r="D26" s="63" t="s">
        <v>42</v>
      </c>
      <c r="E26" s="63">
        <v>1710</v>
      </c>
      <c r="F26" s="64" t="str">
        <f t="shared" si="0"/>
        <v>-</v>
      </c>
    </row>
    <row r="27" spans="1:6" ht="123.75" x14ac:dyDescent="0.2">
      <c r="A27" s="65" t="s">
        <v>43</v>
      </c>
      <c r="B27" s="61" t="s">
        <v>30</v>
      </c>
      <c r="C27" s="62" t="s">
        <v>44</v>
      </c>
      <c r="D27" s="63">
        <v>56800</v>
      </c>
      <c r="E27" s="63">
        <v>45114.52</v>
      </c>
      <c r="F27" s="64">
        <f t="shared" si="0"/>
        <v>11685.480000000003</v>
      </c>
    </row>
    <row r="28" spans="1:6" ht="157.5" x14ac:dyDescent="0.2">
      <c r="A28" s="65" t="s">
        <v>45</v>
      </c>
      <c r="B28" s="61" t="s">
        <v>30</v>
      </c>
      <c r="C28" s="62" t="s">
        <v>46</v>
      </c>
      <c r="D28" s="63">
        <v>56800</v>
      </c>
      <c r="E28" s="63">
        <v>44392.74</v>
      </c>
      <c r="F28" s="64">
        <f t="shared" si="0"/>
        <v>12407.260000000002</v>
      </c>
    </row>
    <row r="29" spans="1:6" ht="135" x14ac:dyDescent="0.2">
      <c r="A29" s="65" t="s">
        <v>503</v>
      </c>
      <c r="B29" s="61" t="s">
        <v>30</v>
      </c>
      <c r="C29" s="62" t="s">
        <v>504</v>
      </c>
      <c r="D29" s="63" t="s">
        <v>42</v>
      </c>
      <c r="E29" s="63">
        <v>611.86</v>
      </c>
      <c r="F29" s="64" t="str">
        <f t="shared" si="0"/>
        <v>-</v>
      </c>
    </row>
    <row r="30" spans="1:6" ht="157.5" x14ac:dyDescent="0.2">
      <c r="A30" s="65" t="s">
        <v>400</v>
      </c>
      <c r="B30" s="61" t="s">
        <v>30</v>
      </c>
      <c r="C30" s="62" t="s">
        <v>401</v>
      </c>
      <c r="D30" s="63" t="s">
        <v>42</v>
      </c>
      <c r="E30" s="63">
        <v>109.92</v>
      </c>
      <c r="F30" s="64" t="str">
        <f t="shared" si="0"/>
        <v>-</v>
      </c>
    </row>
    <row r="31" spans="1:6" ht="45" x14ac:dyDescent="0.2">
      <c r="A31" s="60" t="s">
        <v>47</v>
      </c>
      <c r="B31" s="61" t="s">
        <v>30</v>
      </c>
      <c r="C31" s="62" t="s">
        <v>48</v>
      </c>
      <c r="D31" s="63">
        <v>93200</v>
      </c>
      <c r="E31" s="63">
        <v>144940.32</v>
      </c>
      <c r="F31" s="64" t="str">
        <f t="shared" si="0"/>
        <v>-</v>
      </c>
    </row>
    <row r="32" spans="1:6" ht="78.75" x14ac:dyDescent="0.2">
      <c r="A32" s="60" t="s">
        <v>49</v>
      </c>
      <c r="B32" s="61" t="s">
        <v>30</v>
      </c>
      <c r="C32" s="62" t="s">
        <v>50</v>
      </c>
      <c r="D32" s="63">
        <v>93200</v>
      </c>
      <c r="E32" s="63">
        <v>142472.84</v>
      </c>
      <c r="F32" s="64" t="str">
        <f t="shared" si="0"/>
        <v>-</v>
      </c>
    </row>
    <row r="33" spans="1:6" ht="56.25" x14ac:dyDescent="0.2">
      <c r="A33" s="60" t="s">
        <v>505</v>
      </c>
      <c r="B33" s="61" t="s">
        <v>30</v>
      </c>
      <c r="C33" s="62" t="s">
        <v>506</v>
      </c>
      <c r="D33" s="63" t="s">
        <v>42</v>
      </c>
      <c r="E33" s="63">
        <v>2759.58</v>
      </c>
      <c r="F33" s="64" t="str">
        <f t="shared" si="0"/>
        <v>-</v>
      </c>
    </row>
    <row r="34" spans="1:6" ht="78.75" x14ac:dyDescent="0.2">
      <c r="A34" s="60" t="s">
        <v>51</v>
      </c>
      <c r="B34" s="61" t="s">
        <v>30</v>
      </c>
      <c r="C34" s="62" t="s">
        <v>52</v>
      </c>
      <c r="D34" s="63" t="s">
        <v>42</v>
      </c>
      <c r="E34" s="63">
        <v>-292.10000000000002</v>
      </c>
      <c r="F34" s="64" t="str">
        <f t="shared" si="0"/>
        <v>-</v>
      </c>
    </row>
    <row r="35" spans="1:6" ht="101.25" x14ac:dyDescent="0.2">
      <c r="A35" s="65" t="s">
        <v>525</v>
      </c>
      <c r="B35" s="61" t="s">
        <v>30</v>
      </c>
      <c r="C35" s="62" t="s">
        <v>526</v>
      </c>
      <c r="D35" s="63" t="s">
        <v>42</v>
      </c>
      <c r="E35" s="63">
        <v>32400</v>
      </c>
      <c r="F35" s="64" t="str">
        <f t="shared" si="0"/>
        <v>-</v>
      </c>
    </row>
    <row r="36" spans="1:6" ht="135" x14ac:dyDescent="0.2">
      <c r="A36" s="65" t="s">
        <v>527</v>
      </c>
      <c r="B36" s="61" t="s">
        <v>30</v>
      </c>
      <c r="C36" s="62" t="s">
        <v>528</v>
      </c>
      <c r="D36" s="63" t="s">
        <v>42</v>
      </c>
      <c r="E36" s="63">
        <v>32400</v>
      </c>
      <c r="F36" s="64" t="str">
        <f t="shared" si="0"/>
        <v>-</v>
      </c>
    </row>
    <row r="37" spans="1:6" x14ac:dyDescent="0.2">
      <c r="A37" s="60" t="s">
        <v>53</v>
      </c>
      <c r="B37" s="61" t="s">
        <v>30</v>
      </c>
      <c r="C37" s="62" t="s">
        <v>54</v>
      </c>
      <c r="D37" s="63">
        <v>12217900</v>
      </c>
      <c r="E37" s="63">
        <v>12242132.73</v>
      </c>
      <c r="F37" s="64" t="str">
        <f t="shared" si="0"/>
        <v>-</v>
      </c>
    </row>
    <row r="38" spans="1:6" x14ac:dyDescent="0.2">
      <c r="A38" s="60" t="s">
        <v>55</v>
      </c>
      <c r="B38" s="61" t="s">
        <v>30</v>
      </c>
      <c r="C38" s="62" t="s">
        <v>56</v>
      </c>
      <c r="D38" s="63">
        <v>12217900</v>
      </c>
      <c r="E38" s="63">
        <v>12242132.73</v>
      </c>
      <c r="F38" s="64" t="str">
        <f t="shared" si="0"/>
        <v>-</v>
      </c>
    </row>
    <row r="39" spans="1:6" x14ac:dyDescent="0.2">
      <c r="A39" s="60" t="s">
        <v>55</v>
      </c>
      <c r="B39" s="61" t="s">
        <v>30</v>
      </c>
      <c r="C39" s="62" t="s">
        <v>57</v>
      </c>
      <c r="D39" s="63">
        <v>12217900</v>
      </c>
      <c r="E39" s="63">
        <v>12242148.439999999</v>
      </c>
      <c r="F39" s="64" t="str">
        <f t="shared" si="0"/>
        <v>-</v>
      </c>
    </row>
    <row r="40" spans="1:6" ht="45" x14ac:dyDescent="0.2">
      <c r="A40" s="60" t="s">
        <v>58</v>
      </c>
      <c r="B40" s="61" t="s">
        <v>30</v>
      </c>
      <c r="C40" s="62" t="s">
        <v>59</v>
      </c>
      <c r="D40" s="63">
        <v>12217900</v>
      </c>
      <c r="E40" s="63">
        <v>12228957.130000001</v>
      </c>
      <c r="F40" s="64" t="str">
        <f t="shared" si="0"/>
        <v>-</v>
      </c>
    </row>
    <row r="41" spans="1:6" ht="22.5" x14ac:dyDescent="0.2">
      <c r="A41" s="60" t="s">
        <v>486</v>
      </c>
      <c r="B41" s="61" t="s">
        <v>30</v>
      </c>
      <c r="C41" s="62" t="s">
        <v>487</v>
      </c>
      <c r="D41" s="63" t="s">
        <v>42</v>
      </c>
      <c r="E41" s="63">
        <v>13191.31</v>
      </c>
      <c r="F41" s="64" t="str">
        <f t="shared" si="0"/>
        <v>-</v>
      </c>
    </row>
    <row r="42" spans="1:6" ht="33.75" x14ac:dyDescent="0.2">
      <c r="A42" s="60" t="s">
        <v>512</v>
      </c>
      <c r="B42" s="61" t="s">
        <v>30</v>
      </c>
      <c r="C42" s="62" t="s">
        <v>513</v>
      </c>
      <c r="D42" s="63" t="s">
        <v>42</v>
      </c>
      <c r="E42" s="63">
        <v>-15.71</v>
      </c>
      <c r="F42" s="64" t="str">
        <f t="shared" si="0"/>
        <v>-</v>
      </c>
    </row>
    <row r="43" spans="1:6" ht="67.5" x14ac:dyDescent="0.2">
      <c r="A43" s="60" t="s">
        <v>514</v>
      </c>
      <c r="B43" s="61" t="s">
        <v>30</v>
      </c>
      <c r="C43" s="62" t="s">
        <v>515</v>
      </c>
      <c r="D43" s="63" t="s">
        <v>42</v>
      </c>
      <c r="E43" s="63">
        <v>-15.71</v>
      </c>
      <c r="F43" s="64" t="str">
        <f t="shared" si="0"/>
        <v>-</v>
      </c>
    </row>
    <row r="44" spans="1:6" x14ac:dyDescent="0.2">
      <c r="A44" s="60" t="s">
        <v>60</v>
      </c>
      <c r="B44" s="61" t="s">
        <v>30</v>
      </c>
      <c r="C44" s="62" t="s">
        <v>61</v>
      </c>
      <c r="D44" s="63">
        <v>16090700</v>
      </c>
      <c r="E44" s="63">
        <v>12774199.710000001</v>
      </c>
      <c r="F44" s="64">
        <f t="shared" si="0"/>
        <v>3316500.2899999991</v>
      </c>
    </row>
    <row r="45" spans="1:6" x14ac:dyDescent="0.2">
      <c r="A45" s="60" t="s">
        <v>62</v>
      </c>
      <c r="B45" s="61" t="s">
        <v>30</v>
      </c>
      <c r="C45" s="62" t="s">
        <v>63</v>
      </c>
      <c r="D45" s="63">
        <v>2300000</v>
      </c>
      <c r="E45" s="63">
        <v>1722039.42</v>
      </c>
      <c r="F45" s="64">
        <f t="shared" si="0"/>
        <v>577960.58000000007</v>
      </c>
    </row>
    <row r="46" spans="1:6" ht="56.25" x14ac:dyDescent="0.2">
      <c r="A46" s="60" t="s">
        <v>64</v>
      </c>
      <c r="B46" s="61" t="s">
        <v>30</v>
      </c>
      <c r="C46" s="62" t="s">
        <v>65</v>
      </c>
      <c r="D46" s="63">
        <v>2300000</v>
      </c>
      <c r="E46" s="63">
        <v>1722039.42</v>
      </c>
      <c r="F46" s="64">
        <f t="shared" si="0"/>
        <v>577960.58000000007</v>
      </c>
    </row>
    <row r="47" spans="1:6" ht="90" x14ac:dyDescent="0.2">
      <c r="A47" s="60" t="s">
        <v>66</v>
      </c>
      <c r="B47" s="61" t="s">
        <v>30</v>
      </c>
      <c r="C47" s="62" t="s">
        <v>67</v>
      </c>
      <c r="D47" s="63">
        <v>2300000</v>
      </c>
      <c r="E47" s="63">
        <v>1728980.89</v>
      </c>
      <c r="F47" s="64">
        <f t="shared" si="0"/>
        <v>571019.1100000001</v>
      </c>
    </row>
    <row r="48" spans="1:6" ht="67.5" x14ac:dyDescent="0.2">
      <c r="A48" s="60" t="s">
        <v>68</v>
      </c>
      <c r="B48" s="61" t="s">
        <v>30</v>
      </c>
      <c r="C48" s="62" t="s">
        <v>69</v>
      </c>
      <c r="D48" s="63" t="s">
        <v>42</v>
      </c>
      <c r="E48" s="63">
        <v>-6941.47</v>
      </c>
      <c r="F48" s="64" t="str">
        <f t="shared" si="0"/>
        <v>-</v>
      </c>
    </row>
    <row r="49" spans="1:6" x14ac:dyDescent="0.2">
      <c r="A49" s="60" t="s">
        <v>70</v>
      </c>
      <c r="B49" s="61" t="s">
        <v>30</v>
      </c>
      <c r="C49" s="62" t="s">
        <v>71</v>
      </c>
      <c r="D49" s="63">
        <v>13790700</v>
      </c>
      <c r="E49" s="63">
        <v>11052160.289999999</v>
      </c>
      <c r="F49" s="64">
        <f t="shared" si="0"/>
        <v>2738539.7100000009</v>
      </c>
    </row>
    <row r="50" spans="1:6" x14ac:dyDescent="0.2">
      <c r="A50" s="60" t="s">
        <v>72</v>
      </c>
      <c r="B50" s="61" t="s">
        <v>30</v>
      </c>
      <c r="C50" s="62" t="s">
        <v>73</v>
      </c>
      <c r="D50" s="63">
        <v>7136600</v>
      </c>
      <c r="E50" s="63">
        <v>6106949.6299999999</v>
      </c>
      <c r="F50" s="64">
        <f t="shared" si="0"/>
        <v>1029650.3700000001</v>
      </c>
    </row>
    <row r="51" spans="1:6" ht="45" x14ac:dyDescent="0.2">
      <c r="A51" s="60" t="s">
        <v>74</v>
      </c>
      <c r="B51" s="61" t="s">
        <v>30</v>
      </c>
      <c r="C51" s="62" t="s">
        <v>75</v>
      </c>
      <c r="D51" s="63">
        <v>7136600</v>
      </c>
      <c r="E51" s="63">
        <v>6106949.6299999999</v>
      </c>
      <c r="F51" s="64">
        <f t="shared" si="0"/>
        <v>1029650.3700000001</v>
      </c>
    </row>
    <row r="52" spans="1:6" ht="78.75" x14ac:dyDescent="0.2">
      <c r="A52" s="60" t="s">
        <v>380</v>
      </c>
      <c r="B52" s="61" t="s">
        <v>30</v>
      </c>
      <c r="C52" s="62" t="s">
        <v>76</v>
      </c>
      <c r="D52" s="63">
        <v>7136600</v>
      </c>
      <c r="E52" s="63">
        <v>6073296.6699999999</v>
      </c>
      <c r="F52" s="64">
        <f t="shared" si="0"/>
        <v>1063303.33</v>
      </c>
    </row>
    <row r="53" spans="1:6" ht="56.25" x14ac:dyDescent="0.2">
      <c r="A53" s="60" t="s">
        <v>488</v>
      </c>
      <c r="B53" s="61" t="s">
        <v>30</v>
      </c>
      <c r="C53" s="62" t="s">
        <v>489</v>
      </c>
      <c r="D53" s="63" t="s">
        <v>42</v>
      </c>
      <c r="E53" s="63">
        <v>33652.959999999999</v>
      </c>
      <c r="F53" s="64" t="str">
        <f t="shared" si="0"/>
        <v>-</v>
      </c>
    </row>
    <row r="54" spans="1:6" x14ac:dyDescent="0.2">
      <c r="A54" s="60" t="s">
        <v>77</v>
      </c>
      <c r="B54" s="61" t="s">
        <v>30</v>
      </c>
      <c r="C54" s="62" t="s">
        <v>78</v>
      </c>
      <c r="D54" s="63">
        <v>6654100</v>
      </c>
      <c r="E54" s="63">
        <v>4945210.66</v>
      </c>
      <c r="F54" s="64">
        <f t="shared" si="0"/>
        <v>1708889.3399999999</v>
      </c>
    </row>
    <row r="55" spans="1:6" ht="45" x14ac:dyDescent="0.2">
      <c r="A55" s="60" t="s">
        <v>79</v>
      </c>
      <c r="B55" s="61" t="s">
        <v>30</v>
      </c>
      <c r="C55" s="62" t="s">
        <v>80</v>
      </c>
      <c r="D55" s="63">
        <v>6654100</v>
      </c>
      <c r="E55" s="63">
        <v>4945210.66</v>
      </c>
      <c r="F55" s="64">
        <f t="shared" si="0"/>
        <v>1708889.3399999999</v>
      </c>
    </row>
    <row r="56" spans="1:6" ht="78.75" x14ac:dyDescent="0.2">
      <c r="A56" s="60" t="s">
        <v>381</v>
      </c>
      <c r="B56" s="61" t="s">
        <v>30</v>
      </c>
      <c r="C56" s="62" t="s">
        <v>81</v>
      </c>
      <c r="D56" s="63">
        <v>6654100</v>
      </c>
      <c r="E56" s="63">
        <v>4936558.3</v>
      </c>
      <c r="F56" s="64">
        <f t="shared" si="0"/>
        <v>1717541.7000000002</v>
      </c>
    </row>
    <row r="57" spans="1:6" ht="56.25" x14ac:dyDescent="0.2">
      <c r="A57" s="60" t="s">
        <v>382</v>
      </c>
      <c r="B57" s="61" t="s">
        <v>30</v>
      </c>
      <c r="C57" s="62" t="s">
        <v>82</v>
      </c>
      <c r="D57" s="63" t="s">
        <v>42</v>
      </c>
      <c r="E57" s="63">
        <v>8802.36</v>
      </c>
      <c r="F57" s="64" t="str">
        <f t="shared" si="0"/>
        <v>-</v>
      </c>
    </row>
    <row r="58" spans="1:6" ht="78.75" x14ac:dyDescent="0.2">
      <c r="A58" s="60" t="s">
        <v>516</v>
      </c>
      <c r="B58" s="61" t="s">
        <v>30</v>
      </c>
      <c r="C58" s="62" t="s">
        <v>517</v>
      </c>
      <c r="D58" s="63" t="s">
        <v>42</v>
      </c>
      <c r="E58" s="63">
        <v>-150</v>
      </c>
      <c r="F58" s="64" t="str">
        <f t="shared" si="0"/>
        <v>-</v>
      </c>
    </row>
    <row r="59" spans="1:6" ht="33.75" x14ac:dyDescent="0.2">
      <c r="A59" s="60" t="s">
        <v>529</v>
      </c>
      <c r="B59" s="61" t="s">
        <v>30</v>
      </c>
      <c r="C59" s="62" t="s">
        <v>530</v>
      </c>
      <c r="D59" s="63" t="s">
        <v>42</v>
      </c>
      <c r="E59" s="63">
        <v>-3123.61</v>
      </c>
      <c r="F59" s="64" t="str">
        <f t="shared" si="0"/>
        <v>-</v>
      </c>
    </row>
    <row r="60" spans="1:6" x14ac:dyDescent="0.2">
      <c r="A60" s="60" t="s">
        <v>531</v>
      </c>
      <c r="B60" s="61" t="s">
        <v>30</v>
      </c>
      <c r="C60" s="62" t="s">
        <v>532</v>
      </c>
      <c r="D60" s="63" t="s">
        <v>42</v>
      </c>
      <c r="E60" s="63">
        <v>-3123.61</v>
      </c>
      <c r="F60" s="64" t="str">
        <f t="shared" si="0"/>
        <v>-</v>
      </c>
    </row>
    <row r="61" spans="1:6" ht="22.5" x14ac:dyDescent="0.2">
      <c r="A61" s="60" t="s">
        <v>533</v>
      </c>
      <c r="B61" s="61" t="s">
        <v>30</v>
      </c>
      <c r="C61" s="62" t="s">
        <v>534</v>
      </c>
      <c r="D61" s="63" t="s">
        <v>42</v>
      </c>
      <c r="E61" s="63">
        <v>-3123.61</v>
      </c>
      <c r="F61" s="64" t="str">
        <f t="shared" si="0"/>
        <v>-</v>
      </c>
    </row>
    <row r="62" spans="1:6" ht="45" x14ac:dyDescent="0.2">
      <c r="A62" s="60" t="s">
        <v>535</v>
      </c>
      <c r="B62" s="61" t="s">
        <v>30</v>
      </c>
      <c r="C62" s="62" t="s">
        <v>536</v>
      </c>
      <c r="D62" s="63" t="s">
        <v>42</v>
      </c>
      <c r="E62" s="63">
        <v>-3123.61</v>
      </c>
      <c r="F62" s="64" t="str">
        <f t="shared" si="0"/>
        <v>-</v>
      </c>
    </row>
    <row r="63" spans="1:6" ht="78.75" x14ac:dyDescent="0.2">
      <c r="A63" s="60" t="s">
        <v>537</v>
      </c>
      <c r="B63" s="61" t="s">
        <v>30</v>
      </c>
      <c r="C63" s="62" t="s">
        <v>538</v>
      </c>
      <c r="D63" s="63" t="s">
        <v>42</v>
      </c>
      <c r="E63" s="63">
        <v>-2998.35</v>
      </c>
      <c r="F63" s="64" t="str">
        <f t="shared" si="0"/>
        <v>-</v>
      </c>
    </row>
    <row r="64" spans="1:6" ht="56.25" x14ac:dyDescent="0.2">
      <c r="A64" s="60" t="s">
        <v>539</v>
      </c>
      <c r="B64" s="61" t="s">
        <v>30</v>
      </c>
      <c r="C64" s="62" t="s">
        <v>540</v>
      </c>
      <c r="D64" s="63" t="s">
        <v>42</v>
      </c>
      <c r="E64" s="63">
        <v>-125.26</v>
      </c>
      <c r="F64" s="64" t="str">
        <f t="shared" si="0"/>
        <v>-</v>
      </c>
    </row>
    <row r="65" spans="1:6" ht="45" x14ac:dyDescent="0.2">
      <c r="A65" s="60" t="s">
        <v>83</v>
      </c>
      <c r="B65" s="61" t="s">
        <v>30</v>
      </c>
      <c r="C65" s="62" t="s">
        <v>84</v>
      </c>
      <c r="D65" s="63">
        <v>125400</v>
      </c>
      <c r="E65" s="63">
        <v>90378.66</v>
      </c>
      <c r="F65" s="64">
        <f t="shared" si="0"/>
        <v>35021.339999999997</v>
      </c>
    </row>
    <row r="66" spans="1:6" ht="101.25" x14ac:dyDescent="0.2">
      <c r="A66" s="65" t="s">
        <v>85</v>
      </c>
      <c r="B66" s="61" t="s">
        <v>30</v>
      </c>
      <c r="C66" s="62" t="s">
        <v>86</v>
      </c>
      <c r="D66" s="63">
        <v>125400</v>
      </c>
      <c r="E66" s="63">
        <v>90378.66</v>
      </c>
      <c r="F66" s="64">
        <f t="shared" si="0"/>
        <v>35021.339999999997</v>
      </c>
    </row>
    <row r="67" spans="1:6" ht="90" x14ac:dyDescent="0.2">
      <c r="A67" s="65" t="s">
        <v>87</v>
      </c>
      <c r="B67" s="61" t="s">
        <v>30</v>
      </c>
      <c r="C67" s="62" t="s">
        <v>88</v>
      </c>
      <c r="D67" s="63">
        <v>38400</v>
      </c>
      <c r="E67" s="63">
        <v>29127</v>
      </c>
      <c r="F67" s="64">
        <f t="shared" si="0"/>
        <v>9273</v>
      </c>
    </row>
    <row r="68" spans="1:6" ht="78.75" x14ac:dyDescent="0.2">
      <c r="A68" s="60" t="s">
        <v>89</v>
      </c>
      <c r="B68" s="61" t="s">
        <v>30</v>
      </c>
      <c r="C68" s="62" t="s">
        <v>90</v>
      </c>
      <c r="D68" s="63">
        <v>38400</v>
      </c>
      <c r="E68" s="63">
        <v>29127</v>
      </c>
      <c r="F68" s="64">
        <f t="shared" si="0"/>
        <v>9273</v>
      </c>
    </row>
    <row r="69" spans="1:6" ht="90" x14ac:dyDescent="0.2">
      <c r="A69" s="65" t="s">
        <v>91</v>
      </c>
      <c r="B69" s="61" t="s">
        <v>30</v>
      </c>
      <c r="C69" s="62" t="s">
        <v>92</v>
      </c>
      <c r="D69" s="63">
        <v>53100</v>
      </c>
      <c r="E69" s="63">
        <v>44263</v>
      </c>
      <c r="F69" s="64">
        <f t="shared" si="0"/>
        <v>8837</v>
      </c>
    </row>
    <row r="70" spans="1:6" ht="67.5" x14ac:dyDescent="0.2">
      <c r="A70" s="60" t="s">
        <v>93</v>
      </c>
      <c r="B70" s="61" t="s">
        <v>30</v>
      </c>
      <c r="C70" s="62" t="s">
        <v>94</v>
      </c>
      <c r="D70" s="63">
        <v>53100</v>
      </c>
      <c r="E70" s="63">
        <v>44263</v>
      </c>
      <c r="F70" s="64">
        <f t="shared" si="0"/>
        <v>8837</v>
      </c>
    </row>
    <row r="71" spans="1:6" ht="45" x14ac:dyDescent="0.2">
      <c r="A71" s="60" t="s">
        <v>95</v>
      </c>
      <c r="B71" s="61" t="s">
        <v>30</v>
      </c>
      <c r="C71" s="62" t="s">
        <v>96</v>
      </c>
      <c r="D71" s="63">
        <v>33900</v>
      </c>
      <c r="E71" s="63">
        <v>16988.66</v>
      </c>
      <c r="F71" s="64">
        <f t="shared" si="0"/>
        <v>16911.34</v>
      </c>
    </row>
    <row r="72" spans="1:6" ht="33.75" x14ac:dyDescent="0.2">
      <c r="A72" s="60" t="s">
        <v>97</v>
      </c>
      <c r="B72" s="61" t="s">
        <v>30</v>
      </c>
      <c r="C72" s="62" t="s">
        <v>98</v>
      </c>
      <c r="D72" s="63">
        <v>33900</v>
      </c>
      <c r="E72" s="63">
        <v>16988.66</v>
      </c>
      <c r="F72" s="64">
        <f t="shared" si="0"/>
        <v>16911.34</v>
      </c>
    </row>
    <row r="73" spans="1:6" ht="22.5" x14ac:dyDescent="0.2">
      <c r="A73" s="60" t="s">
        <v>99</v>
      </c>
      <c r="B73" s="61" t="s">
        <v>30</v>
      </c>
      <c r="C73" s="62" t="s">
        <v>490</v>
      </c>
      <c r="D73" s="63">
        <v>50000</v>
      </c>
      <c r="E73" s="63">
        <v>53977.82</v>
      </c>
      <c r="F73" s="64" t="str">
        <f t="shared" si="0"/>
        <v>-</v>
      </c>
    </row>
    <row r="74" spans="1:6" ht="101.25" x14ac:dyDescent="0.2">
      <c r="A74" s="65" t="s">
        <v>543</v>
      </c>
      <c r="B74" s="61" t="s">
        <v>30</v>
      </c>
      <c r="C74" s="62" t="s">
        <v>544</v>
      </c>
      <c r="D74" s="63" t="s">
        <v>42</v>
      </c>
      <c r="E74" s="63">
        <v>10.039999999999999</v>
      </c>
      <c r="F74" s="64" t="str">
        <f t="shared" si="0"/>
        <v>-</v>
      </c>
    </row>
    <row r="75" spans="1:6" ht="90" x14ac:dyDescent="0.2">
      <c r="A75" s="65" t="s">
        <v>545</v>
      </c>
      <c r="B75" s="61" t="s">
        <v>30</v>
      </c>
      <c r="C75" s="62" t="s">
        <v>546</v>
      </c>
      <c r="D75" s="63" t="s">
        <v>42</v>
      </c>
      <c r="E75" s="63">
        <v>10.039999999999999</v>
      </c>
      <c r="F75" s="64" t="str">
        <f t="shared" si="0"/>
        <v>-</v>
      </c>
    </row>
    <row r="76" spans="1:6" ht="45" x14ac:dyDescent="0.2">
      <c r="A76" s="60" t="s">
        <v>383</v>
      </c>
      <c r="B76" s="61" t="s">
        <v>30</v>
      </c>
      <c r="C76" s="62" t="s">
        <v>491</v>
      </c>
      <c r="D76" s="63">
        <v>45000</v>
      </c>
      <c r="E76" s="63">
        <v>52567.78</v>
      </c>
      <c r="F76" s="64" t="str">
        <f t="shared" si="0"/>
        <v>-</v>
      </c>
    </row>
    <row r="77" spans="1:6" ht="67.5" x14ac:dyDescent="0.2">
      <c r="A77" s="60" t="s">
        <v>384</v>
      </c>
      <c r="B77" s="61" t="s">
        <v>30</v>
      </c>
      <c r="C77" s="62" t="s">
        <v>492</v>
      </c>
      <c r="D77" s="63">
        <v>45000</v>
      </c>
      <c r="E77" s="63">
        <v>52567.78</v>
      </c>
      <c r="F77" s="64" t="str">
        <f t="shared" si="0"/>
        <v>-</v>
      </c>
    </row>
    <row r="78" spans="1:6" ht="67.5" x14ac:dyDescent="0.2">
      <c r="A78" s="60" t="s">
        <v>384</v>
      </c>
      <c r="B78" s="61" t="s">
        <v>30</v>
      </c>
      <c r="C78" s="62" t="s">
        <v>409</v>
      </c>
      <c r="D78" s="63">
        <v>45000</v>
      </c>
      <c r="E78" s="63">
        <v>52567.78</v>
      </c>
      <c r="F78" s="64" t="str">
        <f t="shared" si="0"/>
        <v>-</v>
      </c>
    </row>
    <row r="79" spans="1:6" ht="22.5" x14ac:dyDescent="0.2">
      <c r="A79" s="60" t="s">
        <v>385</v>
      </c>
      <c r="B79" s="61" t="s">
        <v>30</v>
      </c>
      <c r="C79" s="62" t="s">
        <v>420</v>
      </c>
      <c r="D79" s="63">
        <v>5000</v>
      </c>
      <c r="E79" s="63">
        <v>1400</v>
      </c>
      <c r="F79" s="64">
        <f t="shared" si="0"/>
        <v>3600</v>
      </c>
    </row>
    <row r="80" spans="1:6" ht="78.75" x14ac:dyDescent="0.2">
      <c r="A80" s="60" t="s">
        <v>386</v>
      </c>
      <c r="B80" s="61" t="s">
        <v>30</v>
      </c>
      <c r="C80" s="62" t="s">
        <v>421</v>
      </c>
      <c r="D80" s="63">
        <v>5000</v>
      </c>
      <c r="E80" s="63">
        <v>1400</v>
      </c>
      <c r="F80" s="64">
        <f t="shared" si="0"/>
        <v>3600</v>
      </c>
    </row>
    <row r="81" spans="1:6" ht="78.75" x14ac:dyDescent="0.2">
      <c r="A81" s="60" t="s">
        <v>387</v>
      </c>
      <c r="B81" s="61" t="s">
        <v>30</v>
      </c>
      <c r="C81" s="62" t="s">
        <v>422</v>
      </c>
      <c r="D81" s="63">
        <v>5000</v>
      </c>
      <c r="E81" s="63">
        <v>1400</v>
      </c>
      <c r="F81" s="64">
        <f t="shared" si="0"/>
        <v>3600</v>
      </c>
    </row>
    <row r="82" spans="1:6" ht="157.5" x14ac:dyDescent="0.2">
      <c r="A82" s="65" t="s">
        <v>402</v>
      </c>
      <c r="B82" s="61" t="s">
        <v>30</v>
      </c>
      <c r="C82" s="62" t="s">
        <v>403</v>
      </c>
      <c r="D82" s="63">
        <v>5000</v>
      </c>
      <c r="E82" s="63">
        <v>1400</v>
      </c>
      <c r="F82" s="64">
        <f t="shared" si="0"/>
        <v>3600</v>
      </c>
    </row>
    <row r="83" spans="1:6" x14ac:dyDescent="0.2">
      <c r="A83" s="60" t="s">
        <v>100</v>
      </c>
      <c r="B83" s="61" t="s">
        <v>30</v>
      </c>
      <c r="C83" s="62" t="s">
        <v>101</v>
      </c>
      <c r="D83" s="63">
        <v>5500</v>
      </c>
      <c r="E83" s="63">
        <v>6816</v>
      </c>
      <c r="F83" s="64" t="str">
        <f t="shared" si="0"/>
        <v>-</v>
      </c>
    </row>
    <row r="84" spans="1:6" x14ac:dyDescent="0.2">
      <c r="A84" s="60" t="s">
        <v>102</v>
      </c>
      <c r="B84" s="61" t="s">
        <v>30</v>
      </c>
      <c r="C84" s="62" t="s">
        <v>103</v>
      </c>
      <c r="D84" s="63">
        <v>5500</v>
      </c>
      <c r="E84" s="63">
        <v>6816</v>
      </c>
      <c r="F84" s="64" t="str">
        <f t="shared" ref="F84:F101" si="1">IF(OR(D84="-",IF(E84="-",0,E84)&gt;=IF(D84="-",0,D84)),"-",IF(D84="-",0,D84)-IF(E84="-",0,E84))</f>
        <v>-</v>
      </c>
    </row>
    <row r="85" spans="1:6" ht="22.5" x14ac:dyDescent="0.2">
      <c r="A85" s="60" t="s">
        <v>104</v>
      </c>
      <c r="B85" s="61" t="s">
        <v>30</v>
      </c>
      <c r="C85" s="62" t="s">
        <v>105</v>
      </c>
      <c r="D85" s="63">
        <v>5500</v>
      </c>
      <c r="E85" s="63">
        <v>6816</v>
      </c>
      <c r="F85" s="64" t="str">
        <f t="shared" si="1"/>
        <v>-</v>
      </c>
    </row>
    <row r="86" spans="1:6" x14ac:dyDescent="0.2">
      <c r="A86" s="60" t="s">
        <v>106</v>
      </c>
      <c r="B86" s="61" t="s">
        <v>30</v>
      </c>
      <c r="C86" s="62" t="s">
        <v>107</v>
      </c>
      <c r="D86" s="63">
        <v>52806200</v>
      </c>
      <c r="E86" s="63">
        <v>42595584.810000002</v>
      </c>
      <c r="F86" s="64">
        <f t="shared" si="1"/>
        <v>10210615.189999998</v>
      </c>
    </row>
    <row r="87" spans="1:6" ht="33.75" x14ac:dyDescent="0.2">
      <c r="A87" s="60" t="s">
        <v>108</v>
      </c>
      <c r="B87" s="61" t="s">
        <v>30</v>
      </c>
      <c r="C87" s="62" t="s">
        <v>109</v>
      </c>
      <c r="D87" s="63">
        <v>51183800</v>
      </c>
      <c r="E87" s="63">
        <v>40928084.82</v>
      </c>
      <c r="F87" s="64">
        <f t="shared" si="1"/>
        <v>10255715.18</v>
      </c>
    </row>
    <row r="88" spans="1:6" ht="22.5" x14ac:dyDescent="0.2">
      <c r="A88" s="60" t="s">
        <v>110</v>
      </c>
      <c r="B88" s="61" t="s">
        <v>30</v>
      </c>
      <c r="C88" s="62" t="s">
        <v>111</v>
      </c>
      <c r="D88" s="63">
        <v>9072600</v>
      </c>
      <c r="E88" s="63">
        <v>8921400</v>
      </c>
      <c r="F88" s="64">
        <f t="shared" si="1"/>
        <v>151200</v>
      </c>
    </row>
    <row r="89" spans="1:6" ht="45" x14ac:dyDescent="0.2">
      <c r="A89" s="60" t="s">
        <v>423</v>
      </c>
      <c r="B89" s="61" t="s">
        <v>30</v>
      </c>
      <c r="C89" s="62" t="s">
        <v>424</v>
      </c>
      <c r="D89" s="63">
        <v>9072600</v>
      </c>
      <c r="E89" s="63">
        <v>8921400</v>
      </c>
      <c r="F89" s="64">
        <f t="shared" si="1"/>
        <v>151200</v>
      </c>
    </row>
    <row r="90" spans="1:6" ht="33.75" x14ac:dyDescent="0.2">
      <c r="A90" s="60" t="s">
        <v>425</v>
      </c>
      <c r="B90" s="61" t="s">
        <v>30</v>
      </c>
      <c r="C90" s="62" t="s">
        <v>426</v>
      </c>
      <c r="D90" s="63">
        <v>9072600</v>
      </c>
      <c r="E90" s="63">
        <v>8921400</v>
      </c>
      <c r="F90" s="64">
        <f t="shared" si="1"/>
        <v>151200</v>
      </c>
    </row>
    <row r="91" spans="1:6" ht="22.5" x14ac:dyDescent="0.2">
      <c r="A91" s="60" t="s">
        <v>112</v>
      </c>
      <c r="B91" s="61" t="s">
        <v>30</v>
      </c>
      <c r="C91" s="62" t="s">
        <v>113</v>
      </c>
      <c r="D91" s="63">
        <v>200</v>
      </c>
      <c r="E91" s="63">
        <v>200</v>
      </c>
      <c r="F91" s="64" t="str">
        <f t="shared" si="1"/>
        <v>-</v>
      </c>
    </row>
    <row r="92" spans="1:6" ht="33.75" x14ac:dyDescent="0.2">
      <c r="A92" s="60" t="s">
        <v>114</v>
      </c>
      <c r="B92" s="61" t="s">
        <v>30</v>
      </c>
      <c r="C92" s="62" t="s">
        <v>115</v>
      </c>
      <c r="D92" s="63">
        <v>200</v>
      </c>
      <c r="E92" s="63">
        <v>200</v>
      </c>
      <c r="F92" s="64" t="str">
        <f t="shared" si="1"/>
        <v>-</v>
      </c>
    </row>
    <row r="93" spans="1:6" ht="33.75" x14ac:dyDescent="0.2">
      <c r="A93" s="60" t="s">
        <v>116</v>
      </c>
      <c r="B93" s="61" t="s">
        <v>30</v>
      </c>
      <c r="C93" s="62" t="s">
        <v>117</v>
      </c>
      <c r="D93" s="63">
        <v>200</v>
      </c>
      <c r="E93" s="63">
        <v>200</v>
      </c>
      <c r="F93" s="64" t="str">
        <f t="shared" si="1"/>
        <v>-</v>
      </c>
    </row>
    <row r="94" spans="1:6" x14ac:dyDescent="0.2">
      <c r="A94" s="60" t="s">
        <v>118</v>
      </c>
      <c r="B94" s="61" t="s">
        <v>30</v>
      </c>
      <c r="C94" s="62" t="s">
        <v>119</v>
      </c>
      <c r="D94" s="63">
        <v>42111000</v>
      </c>
      <c r="E94" s="63">
        <v>32006484.82</v>
      </c>
      <c r="F94" s="64">
        <f t="shared" si="1"/>
        <v>10104515.18</v>
      </c>
    </row>
    <row r="95" spans="1:6" ht="67.5" x14ac:dyDescent="0.2">
      <c r="A95" s="60" t="s">
        <v>120</v>
      </c>
      <c r="B95" s="61" t="s">
        <v>30</v>
      </c>
      <c r="C95" s="62" t="s">
        <v>121</v>
      </c>
      <c r="D95" s="63">
        <v>2675400</v>
      </c>
      <c r="E95" s="63">
        <v>2336373</v>
      </c>
      <c r="F95" s="64">
        <f t="shared" si="1"/>
        <v>339027</v>
      </c>
    </row>
    <row r="96" spans="1:6" ht="78.75" x14ac:dyDescent="0.2">
      <c r="A96" s="60" t="s">
        <v>122</v>
      </c>
      <c r="B96" s="61" t="s">
        <v>30</v>
      </c>
      <c r="C96" s="62" t="s">
        <v>123</v>
      </c>
      <c r="D96" s="63">
        <v>2675400</v>
      </c>
      <c r="E96" s="63">
        <v>2336373</v>
      </c>
      <c r="F96" s="64">
        <f t="shared" si="1"/>
        <v>339027</v>
      </c>
    </row>
    <row r="97" spans="1:6" ht="22.5" x14ac:dyDescent="0.2">
      <c r="A97" s="60" t="s">
        <v>124</v>
      </c>
      <c r="B97" s="61" t="s">
        <v>30</v>
      </c>
      <c r="C97" s="62" t="s">
        <v>125</v>
      </c>
      <c r="D97" s="63">
        <v>39435600</v>
      </c>
      <c r="E97" s="63">
        <v>29670111.82</v>
      </c>
      <c r="F97" s="64">
        <f t="shared" si="1"/>
        <v>9765488.1799999997</v>
      </c>
    </row>
    <row r="98" spans="1:6" ht="33.75" x14ac:dyDescent="0.2">
      <c r="A98" s="60" t="s">
        <v>126</v>
      </c>
      <c r="B98" s="61" t="s">
        <v>30</v>
      </c>
      <c r="C98" s="62" t="s">
        <v>127</v>
      </c>
      <c r="D98" s="63">
        <v>39435600</v>
      </c>
      <c r="E98" s="63">
        <v>29670111.82</v>
      </c>
      <c r="F98" s="64">
        <f t="shared" si="1"/>
        <v>9765488.1799999997</v>
      </c>
    </row>
    <row r="99" spans="1:6" x14ac:dyDescent="0.2">
      <c r="A99" s="60" t="s">
        <v>404</v>
      </c>
      <c r="B99" s="61" t="s">
        <v>30</v>
      </c>
      <c r="C99" s="62" t="s">
        <v>405</v>
      </c>
      <c r="D99" s="63">
        <v>1622400</v>
      </c>
      <c r="E99" s="63">
        <v>1667499.99</v>
      </c>
      <c r="F99" s="64" t="str">
        <f t="shared" si="1"/>
        <v>-</v>
      </c>
    </row>
    <row r="100" spans="1:6" ht="22.5" x14ac:dyDescent="0.2">
      <c r="A100" s="60" t="s">
        <v>406</v>
      </c>
      <c r="B100" s="61" t="s">
        <v>30</v>
      </c>
      <c r="C100" s="62" t="s">
        <v>407</v>
      </c>
      <c r="D100" s="63">
        <v>1622400</v>
      </c>
      <c r="E100" s="63">
        <v>1667499.99</v>
      </c>
      <c r="F100" s="64" t="str">
        <f t="shared" si="1"/>
        <v>-</v>
      </c>
    </row>
    <row r="101" spans="1:6" ht="12.75" customHeight="1" x14ac:dyDescent="0.2">
      <c r="A101" s="60" t="s">
        <v>406</v>
      </c>
      <c r="B101" s="61" t="s">
        <v>30</v>
      </c>
      <c r="C101" s="62" t="s">
        <v>408</v>
      </c>
      <c r="D101" s="63">
        <v>1622400</v>
      </c>
      <c r="E101" s="63">
        <v>1667499.99</v>
      </c>
      <c r="F101" s="64" t="str">
        <f t="shared" si="1"/>
        <v>-</v>
      </c>
    </row>
  </sheetData>
  <mergeCells count="11">
    <mergeCell ref="A9:D9"/>
    <mergeCell ref="A3:D3"/>
    <mergeCell ref="A1:D1"/>
    <mergeCell ref="B5:D5"/>
    <mergeCell ref="B6:D6"/>
    <mergeCell ref="B10:B16"/>
    <mergeCell ref="D10:D16"/>
    <mergeCell ref="C10:C16"/>
    <mergeCell ref="A10:A16"/>
    <mergeCell ref="F10:F16"/>
    <mergeCell ref="E10:E16"/>
  </mergeCells>
  <conditionalFormatting sqref="F22 F20 F29 F26:F27 F39">
    <cfRule type="cellIs" priority="141" stopIfTrue="1" operator="equal">
      <formula>0</formula>
    </cfRule>
  </conditionalFormatting>
  <conditionalFormatting sqref="F22 F20">
    <cfRule type="cellIs" priority="50" stopIfTrue="1" operator="equal">
      <formula>0</formula>
    </cfRule>
  </conditionalFormatting>
  <conditionalFormatting sqref="F29">
    <cfRule type="cellIs" priority="49" stopIfTrue="1" operator="equal">
      <formula>0</formula>
    </cfRule>
  </conditionalFormatting>
  <conditionalFormatting sqref="F27">
    <cfRule type="cellIs" priority="48" stopIfTrue="1" operator="equal">
      <formula>0</formula>
    </cfRule>
  </conditionalFormatting>
  <conditionalFormatting sqref="F26">
    <cfRule type="cellIs" priority="47" stopIfTrue="1" operator="equal">
      <formula>0</formula>
    </cfRule>
  </conditionalFormatting>
  <conditionalFormatting sqref="F39">
    <cfRule type="cellIs" priority="46" stopIfTrue="1" operator="equal">
      <formula>0</formula>
    </cfRule>
  </conditionalFormatting>
  <conditionalFormatting sqref="F22 F20">
    <cfRule type="cellIs" priority="45" stopIfTrue="1" operator="equal">
      <formula>0</formula>
    </cfRule>
  </conditionalFormatting>
  <conditionalFormatting sqref="F29">
    <cfRule type="cellIs" priority="44" stopIfTrue="1" operator="equal">
      <formula>0</formula>
    </cfRule>
  </conditionalFormatting>
  <conditionalFormatting sqref="F27">
    <cfRule type="cellIs" priority="43" stopIfTrue="1" operator="equal">
      <formula>0</formula>
    </cfRule>
  </conditionalFormatting>
  <conditionalFormatting sqref="F26">
    <cfRule type="cellIs" priority="42" stopIfTrue="1" operator="equal">
      <formula>0</formula>
    </cfRule>
  </conditionalFormatting>
  <conditionalFormatting sqref="F39">
    <cfRule type="cellIs" priority="41" stopIfTrue="1" operator="equal">
      <formula>0</formula>
    </cfRule>
  </conditionalFormatting>
  <conditionalFormatting sqref="F22 F20">
    <cfRule type="cellIs" priority="40" stopIfTrue="1" operator="equal">
      <formula>0</formula>
    </cfRule>
  </conditionalFormatting>
  <conditionalFormatting sqref="F29">
    <cfRule type="cellIs" priority="39" stopIfTrue="1" operator="equal">
      <formula>0</formula>
    </cfRule>
  </conditionalFormatting>
  <conditionalFormatting sqref="F27">
    <cfRule type="cellIs" priority="38" stopIfTrue="1" operator="equal">
      <formula>0</formula>
    </cfRule>
  </conditionalFormatting>
  <conditionalFormatting sqref="F26">
    <cfRule type="cellIs" priority="37" stopIfTrue="1" operator="equal">
      <formula>0</formula>
    </cfRule>
  </conditionalFormatting>
  <conditionalFormatting sqref="F39">
    <cfRule type="cellIs" priority="36" stopIfTrue="1" operator="equal">
      <formula>0</formula>
    </cfRule>
  </conditionalFormatting>
  <conditionalFormatting sqref="F22 F20">
    <cfRule type="cellIs" priority="35" stopIfTrue="1" operator="equal">
      <formula>0</formula>
    </cfRule>
  </conditionalFormatting>
  <conditionalFormatting sqref="F29">
    <cfRule type="cellIs" priority="34" stopIfTrue="1" operator="equal">
      <formula>0</formula>
    </cfRule>
  </conditionalFormatting>
  <conditionalFormatting sqref="F27">
    <cfRule type="cellIs" priority="33" stopIfTrue="1" operator="equal">
      <formula>0</formula>
    </cfRule>
  </conditionalFormatting>
  <conditionalFormatting sqref="F26">
    <cfRule type="cellIs" priority="32" stopIfTrue="1" operator="equal">
      <formula>0</formula>
    </cfRule>
  </conditionalFormatting>
  <conditionalFormatting sqref="F39">
    <cfRule type="cellIs" priority="31" stopIfTrue="1" operator="equal">
      <formula>0</formula>
    </cfRule>
  </conditionalFormatting>
  <conditionalFormatting sqref="F22 F20">
    <cfRule type="cellIs" priority="30" stopIfTrue="1" operator="equal">
      <formula>0</formula>
    </cfRule>
  </conditionalFormatting>
  <conditionalFormatting sqref="F29">
    <cfRule type="cellIs" priority="29" stopIfTrue="1" operator="equal">
      <formula>0</formula>
    </cfRule>
  </conditionalFormatting>
  <conditionalFormatting sqref="F27">
    <cfRule type="cellIs" priority="28" stopIfTrue="1" operator="equal">
      <formula>0</formula>
    </cfRule>
  </conditionalFormatting>
  <conditionalFormatting sqref="F26">
    <cfRule type="cellIs" priority="27" stopIfTrue="1" operator="equal">
      <formula>0</formula>
    </cfRule>
  </conditionalFormatting>
  <conditionalFormatting sqref="F39">
    <cfRule type="cellIs" priority="26" stopIfTrue="1" operator="equal">
      <formula>0</formula>
    </cfRule>
  </conditionalFormatting>
  <conditionalFormatting sqref="F22 F20">
    <cfRule type="cellIs" priority="25" stopIfTrue="1" operator="equal">
      <formula>0</formula>
    </cfRule>
  </conditionalFormatting>
  <conditionalFormatting sqref="F29">
    <cfRule type="cellIs" priority="24" stopIfTrue="1" operator="equal">
      <formula>0</formula>
    </cfRule>
  </conditionalFormatting>
  <conditionalFormatting sqref="F27">
    <cfRule type="cellIs" priority="23" stopIfTrue="1" operator="equal">
      <formula>0</formula>
    </cfRule>
  </conditionalFormatting>
  <conditionalFormatting sqref="F26">
    <cfRule type="cellIs" priority="22" stopIfTrue="1" operator="equal">
      <formula>0</formula>
    </cfRule>
  </conditionalFormatting>
  <conditionalFormatting sqref="F39">
    <cfRule type="cellIs" priority="21" stopIfTrue="1" operator="equal">
      <formula>0</formula>
    </cfRule>
  </conditionalFormatting>
  <conditionalFormatting sqref="F22 F20">
    <cfRule type="cellIs" priority="20" stopIfTrue="1" operator="equal">
      <formula>0</formula>
    </cfRule>
  </conditionalFormatting>
  <conditionalFormatting sqref="F29">
    <cfRule type="cellIs" priority="19" stopIfTrue="1" operator="equal">
      <formula>0</formula>
    </cfRule>
  </conditionalFormatting>
  <conditionalFormatting sqref="F27">
    <cfRule type="cellIs" priority="18" stopIfTrue="1" operator="equal">
      <formula>0</formula>
    </cfRule>
  </conditionalFormatting>
  <conditionalFormatting sqref="F26">
    <cfRule type="cellIs" priority="17" stopIfTrue="1" operator="equal">
      <formula>0</formula>
    </cfRule>
  </conditionalFormatting>
  <conditionalFormatting sqref="F39">
    <cfRule type="cellIs" priority="16" stopIfTrue="1" operator="equal">
      <formula>0</formula>
    </cfRule>
  </conditionalFormatting>
  <conditionalFormatting sqref="F22 F20">
    <cfRule type="cellIs" priority="15" stopIfTrue="1" operator="equal">
      <formula>0</formula>
    </cfRule>
  </conditionalFormatting>
  <conditionalFormatting sqref="F29">
    <cfRule type="cellIs" priority="14" stopIfTrue="1" operator="equal">
      <formula>0</formula>
    </cfRule>
  </conditionalFormatting>
  <conditionalFormatting sqref="F27">
    <cfRule type="cellIs" priority="13" stopIfTrue="1" operator="equal">
      <formula>0</formula>
    </cfRule>
  </conditionalFormatting>
  <conditionalFormatting sqref="F26">
    <cfRule type="cellIs" priority="12" stopIfTrue="1" operator="equal">
      <formula>0</formula>
    </cfRule>
  </conditionalFormatting>
  <conditionalFormatting sqref="F39">
    <cfRule type="cellIs" priority="11" stopIfTrue="1" operator="equal">
      <formula>0</formula>
    </cfRule>
  </conditionalFormatting>
  <conditionalFormatting sqref="F22 F20">
    <cfRule type="cellIs" priority="10" stopIfTrue="1" operator="equal">
      <formula>0</formula>
    </cfRule>
  </conditionalFormatting>
  <conditionalFormatting sqref="F29">
    <cfRule type="cellIs" priority="9" stopIfTrue="1" operator="equal">
      <formula>0</formula>
    </cfRule>
  </conditionalFormatting>
  <conditionalFormatting sqref="F27">
    <cfRule type="cellIs" priority="8" stopIfTrue="1" operator="equal">
      <formula>0</formula>
    </cfRule>
  </conditionalFormatting>
  <conditionalFormatting sqref="F26">
    <cfRule type="cellIs" priority="7" stopIfTrue="1" operator="equal">
      <formula>0</formula>
    </cfRule>
  </conditionalFormatting>
  <conditionalFormatting sqref="F39">
    <cfRule type="cellIs" priority="6" stopIfTrue="1" operator="equal">
      <formula>0</formula>
    </cfRule>
  </conditionalFormatting>
  <conditionalFormatting sqref="F22 F20">
    <cfRule type="cellIs" priority="5" stopIfTrue="1" operator="equal">
      <formula>0</formula>
    </cfRule>
  </conditionalFormatting>
  <conditionalFormatting sqref="F29">
    <cfRule type="cellIs" priority="4" stopIfTrue="1" operator="equal">
      <formula>0</formula>
    </cfRule>
  </conditionalFormatting>
  <conditionalFormatting sqref="F27">
    <cfRule type="cellIs" priority="3" stopIfTrue="1" operator="equal">
      <formula>0</formula>
    </cfRule>
  </conditionalFormatting>
  <conditionalFormatting sqref="F26">
    <cfRule type="cellIs" priority="2" stopIfTrue="1" operator="equal">
      <formula>0</formula>
    </cfRule>
  </conditionalFormatting>
  <conditionalFormatting sqref="F39">
    <cfRule type="cellIs" priority="1" stopIfTrue="1" operator="equal">
      <formula>0</formula>
    </cfRule>
  </conditionalFormatting>
  <pageMargins left="0.19685039370078741" right="0" top="0" bottom="0" header="0" footer="0"/>
  <pageSetup paperSize="9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4"/>
  <sheetViews>
    <sheetView showGridLines="0" topLeftCell="A201" workbookViewId="0">
      <selection activeCell="J18" sqref="J18"/>
    </sheetView>
  </sheetViews>
  <sheetFormatPr defaultRowHeight="12.75" customHeight="1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</cols>
  <sheetData>
    <row r="1" spans="1:7" ht="12.75" customHeight="1" x14ac:dyDescent="0.25">
      <c r="A1" s="100" t="s">
        <v>417</v>
      </c>
      <c r="B1" s="100"/>
      <c r="C1" s="100"/>
      <c r="D1" s="100"/>
      <c r="E1" s="81"/>
      <c r="F1" s="9" t="s">
        <v>547</v>
      </c>
    </row>
    <row r="2" spans="1:7" ht="15" customHeight="1" thickBot="1" x14ac:dyDescent="0.25">
      <c r="A2" s="3"/>
      <c r="B2" s="3"/>
      <c r="C2" s="21"/>
      <c r="D2" s="5"/>
      <c r="E2" s="5"/>
      <c r="F2" s="5"/>
      <c r="G2" s="9"/>
    </row>
    <row r="3" spans="1:7" ht="13.5" customHeight="1" x14ac:dyDescent="0.2">
      <c r="A3" s="107" t="s">
        <v>20</v>
      </c>
      <c r="B3" s="88" t="s">
        <v>21</v>
      </c>
      <c r="C3" s="110" t="s">
        <v>128</v>
      </c>
      <c r="D3" s="91" t="s">
        <v>23</v>
      </c>
      <c r="E3" s="105" t="s">
        <v>24</v>
      </c>
      <c r="F3" s="97" t="s">
        <v>25</v>
      </c>
    </row>
    <row r="4" spans="1:7" ht="10.15" customHeight="1" x14ac:dyDescent="0.2">
      <c r="A4" s="108"/>
      <c r="B4" s="89"/>
      <c r="C4" s="111"/>
      <c r="D4" s="92"/>
      <c r="E4" s="106"/>
      <c r="F4" s="98"/>
    </row>
    <row r="5" spans="1:7" ht="5.45" customHeight="1" x14ac:dyDescent="0.2">
      <c r="A5" s="108"/>
      <c r="B5" s="89"/>
      <c r="C5" s="111"/>
      <c r="D5" s="92"/>
      <c r="E5" s="106"/>
      <c r="F5" s="98"/>
    </row>
    <row r="6" spans="1:7" ht="9.6" customHeight="1" x14ac:dyDescent="0.2">
      <c r="A6" s="108"/>
      <c r="B6" s="89"/>
      <c r="C6" s="111"/>
      <c r="D6" s="92"/>
      <c r="E6" s="106"/>
      <c r="F6" s="98"/>
    </row>
    <row r="7" spans="1:7" ht="6" customHeight="1" x14ac:dyDescent="0.2">
      <c r="A7" s="108"/>
      <c r="B7" s="89"/>
      <c r="C7" s="111"/>
      <c r="D7" s="92"/>
      <c r="E7" s="106"/>
      <c r="F7" s="98"/>
    </row>
    <row r="8" spans="1:7" ht="6.6" customHeight="1" x14ac:dyDescent="0.2">
      <c r="A8" s="108"/>
      <c r="B8" s="89"/>
      <c r="C8" s="111"/>
      <c r="D8" s="92"/>
      <c r="E8" s="106"/>
      <c r="F8" s="98"/>
    </row>
    <row r="9" spans="1:7" ht="10.9" customHeight="1" x14ac:dyDescent="0.2">
      <c r="A9" s="108"/>
      <c r="B9" s="89"/>
      <c r="C9" s="22"/>
      <c r="D9" s="92"/>
      <c r="E9" s="23"/>
      <c r="F9" s="24"/>
    </row>
    <row r="10" spans="1:7" ht="4.1500000000000004" hidden="1" customHeight="1" x14ac:dyDescent="0.2">
      <c r="A10" s="109"/>
      <c r="B10" s="90"/>
      <c r="C10" s="25"/>
      <c r="D10" s="93"/>
      <c r="E10" s="26"/>
      <c r="F10" s="27"/>
    </row>
    <row r="11" spans="1:7" ht="13.15" hidden="1" customHeight="1" x14ac:dyDescent="0.2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7" ht="12.75" customHeight="1" x14ac:dyDescent="0.2">
      <c r="A12" s="29" t="s">
        <v>493</v>
      </c>
      <c r="B12" s="30" t="s">
        <v>129</v>
      </c>
      <c r="C12" s="31" t="s">
        <v>130</v>
      </c>
      <c r="D12" s="32">
        <v>95414400</v>
      </c>
      <c r="E12" s="33">
        <v>75490886.290000007</v>
      </c>
      <c r="F12" s="34">
        <f>IF(OR(D12="-",IF(E12="-",0,E12)&gt;=IF(D12="-",0,D12)),"-",IF(D12="-",0,D12)-IF(E12="-",0,E12))</f>
        <v>19923513.709999993</v>
      </c>
    </row>
    <row r="13" spans="1:7" x14ac:dyDescent="0.2">
      <c r="A13" s="66" t="s">
        <v>32</v>
      </c>
      <c r="B13" s="35"/>
      <c r="C13" s="36"/>
      <c r="D13" s="37"/>
      <c r="E13" s="38"/>
      <c r="F13" s="39"/>
    </row>
    <row r="14" spans="1:7" ht="22.5" x14ac:dyDescent="0.2">
      <c r="A14" s="29" t="s">
        <v>13</v>
      </c>
      <c r="B14" s="30" t="s">
        <v>129</v>
      </c>
      <c r="C14" s="31" t="s">
        <v>131</v>
      </c>
      <c r="D14" s="32">
        <v>95414400</v>
      </c>
      <c r="E14" s="33">
        <v>75490886.290000007</v>
      </c>
      <c r="F14" s="34">
        <f t="shared" ref="F14:F77" si="0">IF(OR(D14="-",IF(E14="-",0,E14)&gt;=IF(D14="-",0,D14)),"-",IF(D14="-",0,D14)-IF(E14="-",0,E14))</f>
        <v>19923513.709999993</v>
      </c>
    </row>
    <row r="15" spans="1:7" x14ac:dyDescent="0.2">
      <c r="A15" s="29" t="s">
        <v>132</v>
      </c>
      <c r="B15" s="30" t="s">
        <v>129</v>
      </c>
      <c r="C15" s="31" t="s">
        <v>133</v>
      </c>
      <c r="D15" s="32">
        <v>16142500</v>
      </c>
      <c r="E15" s="33">
        <v>13549477.84</v>
      </c>
      <c r="F15" s="34">
        <f t="shared" si="0"/>
        <v>2593022.16</v>
      </c>
    </row>
    <row r="16" spans="1:7" ht="45" x14ac:dyDescent="0.2">
      <c r="A16" s="83" t="s">
        <v>134</v>
      </c>
      <c r="B16" s="40" t="s">
        <v>129</v>
      </c>
      <c r="C16" s="20" t="s">
        <v>135</v>
      </c>
      <c r="D16" s="53">
        <v>14023900</v>
      </c>
      <c r="E16" s="67">
        <v>11523315.32</v>
      </c>
      <c r="F16" s="68">
        <f t="shared" si="0"/>
        <v>2500584.6799999997</v>
      </c>
    </row>
    <row r="17" spans="1:6" ht="33.75" x14ac:dyDescent="0.2">
      <c r="A17" s="83" t="s">
        <v>136</v>
      </c>
      <c r="B17" s="40" t="s">
        <v>129</v>
      </c>
      <c r="C17" s="20" t="s">
        <v>137</v>
      </c>
      <c r="D17" s="53">
        <v>14023700</v>
      </c>
      <c r="E17" s="67">
        <v>11523115.32</v>
      </c>
      <c r="F17" s="68">
        <f t="shared" si="0"/>
        <v>2500584.6799999997</v>
      </c>
    </row>
    <row r="18" spans="1:6" ht="67.5" x14ac:dyDescent="0.2">
      <c r="A18" s="83" t="s">
        <v>138</v>
      </c>
      <c r="B18" s="40" t="s">
        <v>129</v>
      </c>
      <c r="C18" s="20" t="s">
        <v>139</v>
      </c>
      <c r="D18" s="53">
        <v>13661700</v>
      </c>
      <c r="E18" s="67">
        <v>11213626.85</v>
      </c>
      <c r="F18" s="68">
        <f t="shared" si="0"/>
        <v>2448073.1500000004</v>
      </c>
    </row>
    <row r="19" spans="1:6" ht="90" x14ac:dyDescent="0.2">
      <c r="A19" s="84" t="s">
        <v>140</v>
      </c>
      <c r="B19" s="40" t="s">
        <v>129</v>
      </c>
      <c r="C19" s="20" t="s">
        <v>141</v>
      </c>
      <c r="D19" s="53">
        <v>10155500</v>
      </c>
      <c r="E19" s="67">
        <v>8216450.3099999996</v>
      </c>
      <c r="F19" s="68">
        <f t="shared" si="0"/>
        <v>1939049.6900000004</v>
      </c>
    </row>
    <row r="20" spans="1:6" ht="56.25" x14ac:dyDescent="0.2">
      <c r="A20" s="83" t="s">
        <v>142</v>
      </c>
      <c r="B20" s="40" t="s">
        <v>129</v>
      </c>
      <c r="C20" s="20" t="s">
        <v>143</v>
      </c>
      <c r="D20" s="53">
        <v>10155500</v>
      </c>
      <c r="E20" s="67">
        <v>8216450.3099999996</v>
      </c>
      <c r="F20" s="68">
        <f t="shared" si="0"/>
        <v>1939049.6900000004</v>
      </c>
    </row>
    <row r="21" spans="1:6" ht="22.5" x14ac:dyDescent="0.2">
      <c r="A21" s="83" t="s">
        <v>144</v>
      </c>
      <c r="B21" s="40" t="s">
        <v>129</v>
      </c>
      <c r="C21" s="20" t="s">
        <v>145</v>
      </c>
      <c r="D21" s="53">
        <v>7370000</v>
      </c>
      <c r="E21" s="67">
        <v>6016008.9500000002</v>
      </c>
      <c r="F21" s="68">
        <f t="shared" si="0"/>
        <v>1353991.0499999998</v>
      </c>
    </row>
    <row r="22" spans="1:6" ht="33.75" x14ac:dyDescent="0.2">
      <c r="A22" s="83" t="s">
        <v>146</v>
      </c>
      <c r="B22" s="40" t="s">
        <v>129</v>
      </c>
      <c r="C22" s="20" t="s">
        <v>147</v>
      </c>
      <c r="D22" s="53">
        <v>670000</v>
      </c>
      <c r="E22" s="67">
        <v>468256.6</v>
      </c>
      <c r="F22" s="68">
        <f t="shared" si="0"/>
        <v>201743.40000000002</v>
      </c>
    </row>
    <row r="23" spans="1:6" ht="45" x14ac:dyDescent="0.2">
      <c r="A23" s="83" t="s">
        <v>148</v>
      </c>
      <c r="B23" s="40" t="s">
        <v>129</v>
      </c>
      <c r="C23" s="20" t="s">
        <v>149</v>
      </c>
      <c r="D23" s="53">
        <v>2115500</v>
      </c>
      <c r="E23" s="67">
        <v>1732184.76</v>
      </c>
      <c r="F23" s="68">
        <f t="shared" si="0"/>
        <v>383315.24</v>
      </c>
    </row>
    <row r="24" spans="1:6" ht="90" x14ac:dyDescent="0.2">
      <c r="A24" s="84" t="s">
        <v>150</v>
      </c>
      <c r="B24" s="40" t="s">
        <v>129</v>
      </c>
      <c r="C24" s="20" t="s">
        <v>151</v>
      </c>
      <c r="D24" s="53">
        <v>3339500</v>
      </c>
      <c r="E24" s="67">
        <v>2869036.54</v>
      </c>
      <c r="F24" s="68">
        <f t="shared" si="0"/>
        <v>470463.45999999996</v>
      </c>
    </row>
    <row r="25" spans="1:6" ht="22.5" x14ac:dyDescent="0.2">
      <c r="A25" s="83" t="s">
        <v>152</v>
      </c>
      <c r="B25" s="40" t="s">
        <v>129</v>
      </c>
      <c r="C25" s="20" t="s">
        <v>153</v>
      </c>
      <c r="D25" s="53">
        <v>3332300</v>
      </c>
      <c r="E25" s="67">
        <v>2863693.27</v>
      </c>
      <c r="F25" s="68">
        <f t="shared" si="0"/>
        <v>468606.73</v>
      </c>
    </row>
    <row r="26" spans="1:6" x14ac:dyDescent="0.2">
      <c r="A26" s="83" t="s">
        <v>154</v>
      </c>
      <c r="B26" s="40" t="s">
        <v>129</v>
      </c>
      <c r="C26" s="20" t="s">
        <v>155</v>
      </c>
      <c r="D26" s="53">
        <v>3034200</v>
      </c>
      <c r="E26" s="67">
        <v>2605560.63</v>
      </c>
      <c r="F26" s="68">
        <f t="shared" si="0"/>
        <v>428639.37000000011</v>
      </c>
    </row>
    <row r="27" spans="1:6" x14ac:dyDescent="0.2">
      <c r="A27" s="83" t="s">
        <v>427</v>
      </c>
      <c r="B27" s="40" t="s">
        <v>129</v>
      </c>
      <c r="C27" s="20" t="s">
        <v>428</v>
      </c>
      <c r="D27" s="53">
        <v>298100</v>
      </c>
      <c r="E27" s="67">
        <v>258132.64</v>
      </c>
      <c r="F27" s="68">
        <f t="shared" si="0"/>
        <v>39967.359999999986</v>
      </c>
    </row>
    <row r="28" spans="1:6" x14ac:dyDescent="0.2">
      <c r="A28" s="83" t="s">
        <v>156</v>
      </c>
      <c r="B28" s="40" t="s">
        <v>129</v>
      </c>
      <c r="C28" s="20" t="s">
        <v>157</v>
      </c>
      <c r="D28" s="53">
        <v>7200</v>
      </c>
      <c r="E28" s="67">
        <v>5343.27</v>
      </c>
      <c r="F28" s="68">
        <f t="shared" si="0"/>
        <v>1856.7299999999996</v>
      </c>
    </row>
    <row r="29" spans="1:6" x14ac:dyDescent="0.2">
      <c r="A29" s="83" t="s">
        <v>158</v>
      </c>
      <c r="B29" s="40" t="s">
        <v>129</v>
      </c>
      <c r="C29" s="20" t="s">
        <v>159</v>
      </c>
      <c r="D29" s="53">
        <v>4400</v>
      </c>
      <c r="E29" s="67">
        <v>4272</v>
      </c>
      <c r="F29" s="68">
        <f t="shared" si="0"/>
        <v>128</v>
      </c>
    </row>
    <row r="30" spans="1:6" x14ac:dyDescent="0.2">
      <c r="A30" s="83" t="s">
        <v>160</v>
      </c>
      <c r="B30" s="40" t="s">
        <v>129</v>
      </c>
      <c r="C30" s="20" t="s">
        <v>161</v>
      </c>
      <c r="D30" s="53">
        <v>2800</v>
      </c>
      <c r="E30" s="67">
        <v>1071.27</v>
      </c>
      <c r="F30" s="68">
        <f t="shared" si="0"/>
        <v>1728.73</v>
      </c>
    </row>
    <row r="31" spans="1:6" ht="90" x14ac:dyDescent="0.2">
      <c r="A31" s="84" t="s">
        <v>162</v>
      </c>
      <c r="B31" s="40" t="s">
        <v>129</v>
      </c>
      <c r="C31" s="20" t="s">
        <v>163</v>
      </c>
      <c r="D31" s="53">
        <v>27500</v>
      </c>
      <c r="E31" s="67" t="s">
        <v>42</v>
      </c>
      <c r="F31" s="68">
        <f t="shared" si="0"/>
        <v>27500</v>
      </c>
    </row>
    <row r="32" spans="1:6" ht="22.5" x14ac:dyDescent="0.2">
      <c r="A32" s="83" t="s">
        <v>152</v>
      </c>
      <c r="B32" s="40" t="s">
        <v>129</v>
      </c>
      <c r="C32" s="20" t="s">
        <v>164</v>
      </c>
      <c r="D32" s="53">
        <v>27500</v>
      </c>
      <c r="E32" s="67" t="s">
        <v>42</v>
      </c>
      <c r="F32" s="68">
        <f t="shared" si="0"/>
        <v>27500</v>
      </c>
    </row>
    <row r="33" spans="1:6" x14ac:dyDescent="0.2">
      <c r="A33" s="83" t="s">
        <v>154</v>
      </c>
      <c r="B33" s="40" t="s">
        <v>129</v>
      </c>
      <c r="C33" s="20" t="s">
        <v>165</v>
      </c>
      <c r="D33" s="53">
        <v>27500</v>
      </c>
      <c r="E33" s="67" t="s">
        <v>42</v>
      </c>
      <c r="F33" s="68">
        <f t="shared" si="0"/>
        <v>27500</v>
      </c>
    </row>
    <row r="34" spans="1:6" ht="90" x14ac:dyDescent="0.2">
      <c r="A34" s="84" t="s">
        <v>494</v>
      </c>
      <c r="B34" s="40" t="s">
        <v>129</v>
      </c>
      <c r="C34" s="20" t="s">
        <v>495</v>
      </c>
      <c r="D34" s="53">
        <v>2700</v>
      </c>
      <c r="E34" s="67">
        <v>2665</v>
      </c>
      <c r="F34" s="68">
        <f t="shared" si="0"/>
        <v>35</v>
      </c>
    </row>
    <row r="35" spans="1:6" x14ac:dyDescent="0.2">
      <c r="A35" s="83" t="s">
        <v>168</v>
      </c>
      <c r="B35" s="40" t="s">
        <v>129</v>
      </c>
      <c r="C35" s="20" t="s">
        <v>496</v>
      </c>
      <c r="D35" s="53">
        <v>2700</v>
      </c>
      <c r="E35" s="67">
        <v>2665</v>
      </c>
      <c r="F35" s="68">
        <f t="shared" si="0"/>
        <v>35</v>
      </c>
    </row>
    <row r="36" spans="1:6" x14ac:dyDescent="0.2">
      <c r="A36" s="83" t="s">
        <v>118</v>
      </c>
      <c r="B36" s="40" t="s">
        <v>129</v>
      </c>
      <c r="C36" s="20" t="s">
        <v>497</v>
      </c>
      <c r="D36" s="53">
        <v>2700</v>
      </c>
      <c r="E36" s="67">
        <v>2665</v>
      </c>
      <c r="F36" s="68">
        <f t="shared" si="0"/>
        <v>35</v>
      </c>
    </row>
    <row r="37" spans="1:6" ht="101.25" x14ac:dyDescent="0.2">
      <c r="A37" s="84" t="s">
        <v>166</v>
      </c>
      <c r="B37" s="40" t="s">
        <v>129</v>
      </c>
      <c r="C37" s="20" t="s">
        <v>167</v>
      </c>
      <c r="D37" s="53">
        <v>4200</v>
      </c>
      <c r="E37" s="67">
        <v>4200</v>
      </c>
      <c r="F37" s="68" t="str">
        <f t="shared" si="0"/>
        <v>-</v>
      </c>
    </row>
    <row r="38" spans="1:6" x14ac:dyDescent="0.2">
      <c r="A38" s="83" t="s">
        <v>168</v>
      </c>
      <c r="B38" s="40" t="s">
        <v>129</v>
      </c>
      <c r="C38" s="20" t="s">
        <v>169</v>
      </c>
      <c r="D38" s="53">
        <v>4200</v>
      </c>
      <c r="E38" s="67">
        <v>4200</v>
      </c>
      <c r="F38" s="68" t="str">
        <f t="shared" si="0"/>
        <v>-</v>
      </c>
    </row>
    <row r="39" spans="1:6" x14ac:dyDescent="0.2">
      <c r="A39" s="83" t="s">
        <v>118</v>
      </c>
      <c r="B39" s="40" t="s">
        <v>129</v>
      </c>
      <c r="C39" s="20" t="s">
        <v>170</v>
      </c>
      <c r="D39" s="53">
        <v>4200</v>
      </c>
      <c r="E39" s="67">
        <v>4200</v>
      </c>
      <c r="F39" s="68" t="str">
        <f t="shared" si="0"/>
        <v>-</v>
      </c>
    </row>
    <row r="40" spans="1:6" ht="101.25" x14ac:dyDescent="0.2">
      <c r="A40" s="84" t="s">
        <v>171</v>
      </c>
      <c r="B40" s="40" t="s">
        <v>129</v>
      </c>
      <c r="C40" s="20" t="s">
        <v>172</v>
      </c>
      <c r="D40" s="53">
        <v>132300</v>
      </c>
      <c r="E40" s="67">
        <v>121275</v>
      </c>
      <c r="F40" s="68">
        <f t="shared" si="0"/>
        <v>11025</v>
      </c>
    </row>
    <row r="41" spans="1:6" x14ac:dyDescent="0.2">
      <c r="A41" s="83" t="s">
        <v>168</v>
      </c>
      <c r="B41" s="40" t="s">
        <v>129</v>
      </c>
      <c r="C41" s="20" t="s">
        <v>173</v>
      </c>
      <c r="D41" s="53">
        <v>132300</v>
      </c>
      <c r="E41" s="67">
        <v>121275</v>
      </c>
      <c r="F41" s="68">
        <f t="shared" si="0"/>
        <v>11025</v>
      </c>
    </row>
    <row r="42" spans="1:6" x14ac:dyDescent="0.2">
      <c r="A42" s="83" t="s">
        <v>118</v>
      </c>
      <c r="B42" s="40" t="s">
        <v>129</v>
      </c>
      <c r="C42" s="20" t="s">
        <v>174</v>
      </c>
      <c r="D42" s="53">
        <v>132300</v>
      </c>
      <c r="E42" s="67">
        <v>121275</v>
      </c>
      <c r="F42" s="68">
        <f t="shared" si="0"/>
        <v>11025</v>
      </c>
    </row>
    <row r="43" spans="1:6" ht="45" x14ac:dyDescent="0.2">
      <c r="A43" s="83" t="s">
        <v>175</v>
      </c>
      <c r="B43" s="40" t="s">
        <v>129</v>
      </c>
      <c r="C43" s="20" t="s">
        <v>176</v>
      </c>
      <c r="D43" s="53">
        <v>362000</v>
      </c>
      <c r="E43" s="67">
        <v>309488.46999999997</v>
      </c>
      <c r="F43" s="68">
        <f t="shared" si="0"/>
        <v>52511.530000000028</v>
      </c>
    </row>
    <row r="44" spans="1:6" ht="78.75" x14ac:dyDescent="0.2">
      <c r="A44" s="84" t="s">
        <v>177</v>
      </c>
      <c r="B44" s="40" t="s">
        <v>129</v>
      </c>
      <c r="C44" s="20" t="s">
        <v>178</v>
      </c>
      <c r="D44" s="53">
        <v>362000</v>
      </c>
      <c r="E44" s="67">
        <v>309488.46999999997</v>
      </c>
      <c r="F44" s="68">
        <f t="shared" si="0"/>
        <v>52511.530000000028</v>
      </c>
    </row>
    <row r="45" spans="1:6" ht="22.5" x14ac:dyDescent="0.2">
      <c r="A45" s="83" t="s">
        <v>152</v>
      </c>
      <c r="B45" s="40" t="s">
        <v>129</v>
      </c>
      <c r="C45" s="20" t="s">
        <v>179</v>
      </c>
      <c r="D45" s="53">
        <v>362000</v>
      </c>
      <c r="E45" s="67">
        <v>309488.46999999997</v>
      </c>
      <c r="F45" s="68">
        <f t="shared" si="0"/>
        <v>52511.530000000028</v>
      </c>
    </row>
    <row r="46" spans="1:6" x14ac:dyDescent="0.2">
      <c r="A46" s="83" t="s">
        <v>154</v>
      </c>
      <c r="B46" s="40" t="s">
        <v>129</v>
      </c>
      <c r="C46" s="20" t="s">
        <v>180</v>
      </c>
      <c r="D46" s="53">
        <v>362000</v>
      </c>
      <c r="E46" s="67">
        <v>309488.46999999997</v>
      </c>
      <c r="F46" s="68">
        <f t="shared" si="0"/>
        <v>52511.530000000028</v>
      </c>
    </row>
    <row r="47" spans="1:6" ht="22.5" x14ac:dyDescent="0.2">
      <c r="A47" s="83" t="s">
        <v>181</v>
      </c>
      <c r="B47" s="40" t="s">
        <v>129</v>
      </c>
      <c r="C47" s="20" t="s">
        <v>182</v>
      </c>
      <c r="D47" s="53">
        <v>200</v>
      </c>
      <c r="E47" s="67">
        <v>200</v>
      </c>
      <c r="F47" s="68" t="str">
        <f t="shared" si="0"/>
        <v>-</v>
      </c>
    </row>
    <row r="48" spans="1:6" ht="33.75" x14ac:dyDescent="0.2">
      <c r="A48" s="83" t="s">
        <v>183</v>
      </c>
      <c r="B48" s="40" t="s">
        <v>129</v>
      </c>
      <c r="C48" s="20" t="s">
        <v>184</v>
      </c>
      <c r="D48" s="53">
        <v>200</v>
      </c>
      <c r="E48" s="67">
        <v>200</v>
      </c>
      <c r="F48" s="68" t="str">
        <f t="shared" si="0"/>
        <v>-</v>
      </c>
    </row>
    <row r="49" spans="1:6" ht="112.5" x14ac:dyDescent="0.2">
      <c r="A49" s="84" t="s">
        <v>185</v>
      </c>
      <c r="B49" s="40" t="s">
        <v>129</v>
      </c>
      <c r="C49" s="20" t="s">
        <v>186</v>
      </c>
      <c r="D49" s="53">
        <v>200</v>
      </c>
      <c r="E49" s="67">
        <v>200</v>
      </c>
      <c r="F49" s="68" t="str">
        <f t="shared" si="0"/>
        <v>-</v>
      </c>
    </row>
    <row r="50" spans="1:6" ht="22.5" x14ac:dyDescent="0.2">
      <c r="A50" s="83" t="s">
        <v>152</v>
      </c>
      <c r="B50" s="40" t="s">
        <v>129</v>
      </c>
      <c r="C50" s="20" t="s">
        <v>187</v>
      </c>
      <c r="D50" s="53">
        <v>200</v>
      </c>
      <c r="E50" s="67">
        <v>200</v>
      </c>
      <c r="F50" s="68" t="str">
        <f t="shared" si="0"/>
        <v>-</v>
      </c>
    </row>
    <row r="51" spans="1:6" x14ac:dyDescent="0.2">
      <c r="A51" s="83" t="s">
        <v>154</v>
      </c>
      <c r="B51" s="40" t="s">
        <v>129</v>
      </c>
      <c r="C51" s="20" t="s">
        <v>188</v>
      </c>
      <c r="D51" s="53">
        <v>200</v>
      </c>
      <c r="E51" s="67">
        <v>200</v>
      </c>
      <c r="F51" s="68" t="str">
        <f t="shared" si="0"/>
        <v>-</v>
      </c>
    </row>
    <row r="52" spans="1:6" ht="22.5" x14ac:dyDescent="0.2">
      <c r="A52" s="83" t="s">
        <v>429</v>
      </c>
      <c r="B52" s="40" t="s">
        <v>129</v>
      </c>
      <c r="C52" s="20" t="s">
        <v>430</v>
      </c>
      <c r="D52" s="53">
        <v>1406600</v>
      </c>
      <c r="E52" s="67">
        <v>1406600</v>
      </c>
      <c r="F52" s="68" t="str">
        <f t="shared" si="0"/>
        <v>-</v>
      </c>
    </row>
    <row r="53" spans="1:6" ht="22.5" x14ac:dyDescent="0.2">
      <c r="A53" s="83" t="s">
        <v>181</v>
      </c>
      <c r="B53" s="40" t="s">
        <v>129</v>
      </c>
      <c r="C53" s="20" t="s">
        <v>431</v>
      </c>
      <c r="D53" s="53">
        <v>1406600</v>
      </c>
      <c r="E53" s="67">
        <v>1406600</v>
      </c>
      <c r="F53" s="68" t="str">
        <f t="shared" si="0"/>
        <v>-</v>
      </c>
    </row>
    <row r="54" spans="1:6" ht="33.75" x14ac:dyDescent="0.2">
      <c r="A54" s="83" t="s">
        <v>183</v>
      </c>
      <c r="B54" s="40" t="s">
        <v>129</v>
      </c>
      <c r="C54" s="20" t="s">
        <v>432</v>
      </c>
      <c r="D54" s="53">
        <v>1406600</v>
      </c>
      <c r="E54" s="67">
        <v>1406600</v>
      </c>
      <c r="F54" s="68" t="str">
        <f t="shared" si="0"/>
        <v>-</v>
      </c>
    </row>
    <row r="55" spans="1:6" ht="56.25" x14ac:dyDescent="0.2">
      <c r="A55" s="83" t="s">
        <v>433</v>
      </c>
      <c r="B55" s="40" t="s">
        <v>129</v>
      </c>
      <c r="C55" s="20" t="s">
        <v>434</v>
      </c>
      <c r="D55" s="53">
        <v>1406600</v>
      </c>
      <c r="E55" s="67">
        <v>1406600</v>
      </c>
      <c r="F55" s="68" t="str">
        <f t="shared" si="0"/>
        <v>-</v>
      </c>
    </row>
    <row r="56" spans="1:6" x14ac:dyDescent="0.2">
      <c r="A56" s="83" t="s">
        <v>156</v>
      </c>
      <c r="B56" s="40" t="s">
        <v>129</v>
      </c>
      <c r="C56" s="20" t="s">
        <v>435</v>
      </c>
      <c r="D56" s="53">
        <v>1406600</v>
      </c>
      <c r="E56" s="67">
        <v>1406600</v>
      </c>
      <c r="F56" s="68" t="str">
        <f t="shared" si="0"/>
        <v>-</v>
      </c>
    </row>
    <row r="57" spans="1:6" x14ac:dyDescent="0.2">
      <c r="A57" s="83" t="s">
        <v>436</v>
      </c>
      <c r="B57" s="40" t="s">
        <v>129</v>
      </c>
      <c r="C57" s="20" t="s">
        <v>437</v>
      </c>
      <c r="D57" s="53">
        <v>1406600</v>
      </c>
      <c r="E57" s="67">
        <v>1406600</v>
      </c>
      <c r="F57" s="68" t="str">
        <f t="shared" si="0"/>
        <v>-</v>
      </c>
    </row>
    <row r="58" spans="1:6" x14ac:dyDescent="0.2">
      <c r="A58" s="83" t="s">
        <v>189</v>
      </c>
      <c r="B58" s="40" t="s">
        <v>129</v>
      </c>
      <c r="C58" s="20" t="s">
        <v>190</v>
      </c>
      <c r="D58" s="53">
        <v>712000</v>
      </c>
      <c r="E58" s="67">
        <v>619562.52</v>
      </c>
      <c r="F58" s="68">
        <f t="shared" si="0"/>
        <v>92437.479999999981</v>
      </c>
    </row>
    <row r="59" spans="1:6" ht="33.75" x14ac:dyDescent="0.2">
      <c r="A59" s="83" t="s">
        <v>136</v>
      </c>
      <c r="B59" s="40" t="s">
        <v>129</v>
      </c>
      <c r="C59" s="20" t="s">
        <v>191</v>
      </c>
      <c r="D59" s="53">
        <v>417000</v>
      </c>
      <c r="E59" s="67">
        <v>329796.09999999998</v>
      </c>
      <c r="F59" s="68">
        <f t="shared" si="0"/>
        <v>87203.900000000023</v>
      </c>
    </row>
    <row r="60" spans="1:6" ht="45" x14ac:dyDescent="0.2">
      <c r="A60" s="83" t="s">
        <v>175</v>
      </c>
      <c r="B60" s="40" t="s">
        <v>129</v>
      </c>
      <c r="C60" s="20" t="s">
        <v>192</v>
      </c>
      <c r="D60" s="53">
        <v>417000</v>
      </c>
      <c r="E60" s="67">
        <v>329796.09999999998</v>
      </c>
      <c r="F60" s="68">
        <f t="shared" si="0"/>
        <v>87203.900000000023</v>
      </c>
    </row>
    <row r="61" spans="1:6" ht="78.75" x14ac:dyDescent="0.2">
      <c r="A61" s="84" t="s">
        <v>177</v>
      </c>
      <c r="B61" s="40" t="s">
        <v>129</v>
      </c>
      <c r="C61" s="20" t="s">
        <v>193</v>
      </c>
      <c r="D61" s="53">
        <v>417000</v>
      </c>
      <c r="E61" s="67">
        <v>329796.09999999998</v>
      </c>
      <c r="F61" s="68">
        <f t="shared" si="0"/>
        <v>87203.900000000023</v>
      </c>
    </row>
    <row r="62" spans="1:6" ht="22.5" x14ac:dyDescent="0.2">
      <c r="A62" s="83" t="s">
        <v>152</v>
      </c>
      <c r="B62" s="40" t="s">
        <v>129</v>
      </c>
      <c r="C62" s="20" t="s">
        <v>194</v>
      </c>
      <c r="D62" s="53">
        <v>337000</v>
      </c>
      <c r="E62" s="67">
        <v>249796.1</v>
      </c>
      <c r="F62" s="68">
        <f t="shared" si="0"/>
        <v>87203.9</v>
      </c>
    </row>
    <row r="63" spans="1:6" x14ac:dyDescent="0.2">
      <c r="A63" s="83" t="s">
        <v>154</v>
      </c>
      <c r="B63" s="40" t="s">
        <v>129</v>
      </c>
      <c r="C63" s="20" t="s">
        <v>195</v>
      </c>
      <c r="D63" s="53">
        <v>337000</v>
      </c>
      <c r="E63" s="67">
        <v>249796.1</v>
      </c>
      <c r="F63" s="68">
        <f t="shared" si="0"/>
        <v>87203.9</v>
      </c>
    </row>
    <row r="64" spans="1:6" x14ac:dyDescent="0.2">
      <c r="A64" s="83" t="s">
        <v>156</v>
      </c>
      <c r="B64" s="40" t="s">
        <v>129</v>
      </c>
      <c r="C64" s="20" t="s">
        <v>196</v>
      </c>
      <c r="D64" s="53">
        <v>80000</v>
      </c>
      <c r="E64" s="67">
        <v>80000</v>
      </c>
      <c r="F64" s="68" t="str">
        <f t="shared" si="0"/>
        <v>-</v>
      </c>
    </row>
    <row r="65" spans="1:6" x14ac:dyDescent="0.2">
      <c r="A65" s="83" t="s">
        <v>160</v>
      </c>
      <c r="B65" s="40" t="s">
        <v>129</v>
      </c>
      <c r="C65" s="20" t="s">
        <v>197</v>
      </c>
      <c r="D65" s="53">
        <v>80000</v>
      </c>
      <c r="E65" s="67">
        <v>80000</v>
      </c>
      <c r="F65" s="68" t="str">
        <f t="shared" si="0"/>
        <v>-</v>
      </c>
    </row>
    <row r="66" spans="1:6" ht="22.5" x14ac:dyDescent="0.2">
      <c r="A66" s="83" t="s">
        <v>181</v>
      </c>
      <c r="B66" s="40" t="s">
        <v>129</v>
      </c>
      <c r="C66" s="20" t="s">
        <v>198</v>
      </c>
      <c r="D66" s="53">
        <v>295000</v>
      </c>
      <c r="E66" s="67">
        <v>289766.42</v>
      </c>
      <c r="F66" s="68">
        <f t="shared" si="0"/>
        <v>5233.5800000000163</v>
      </c>
    </row>
    <row r="67" spans="1:6" ht="33.75" x14ac:dyDescent="0.2">
      <c r="A67" s="83" t="s">
        <v>183</v>
      </c>
      <c r="B67" s="40" t="s">
        <v>129</v>
      </c>
      <c r="C67" s="20" t="s">
        <v>199</v>
      </c>
      <c r="D67" s="53">
        <v>295000</v>
      </c>
      <c r="E67" s="67">
        <v>289766.42</v>
      </c>
      <c r="F67" s="68">
        <f t="shared" si="0"/>
        <v>5233.5800000000163</v>
      </c>
    </row>
    <row r="68" spans="1:6" ht="56.25" x14ac:dyDescent="0.2">
      <c r="A68" s="83" t="s">
        <v>200</v>
      </c>
      <c r="B68" s="40" t="s">
        <v>129</v>
      </c>
      <c r="C68" s="20" t="s">
        <v>201</v>
      </c>
      <c r="D68" s="53">
        <v>295000</v>
      </c>
      <c r="E68" s="67">
        <v>289766.42</v>
      </c>
      <c r="F68" s="68">
        <f t="shared" si="0"/>
        <v>5233.5800000000163</v>
      </c>
    </row>
    <row r="69" spans="1:6" ht="22.5" x14ac:dyDescent="0.2">
      <c r="A69" s="83" t="s">
        <v>152</v>
      </c>
      <c r="B69" s="40" t="s">
        <v>129</v>
      </c>
      <c r="C69" s="20" t="s">
        <v>202</v>
      </c>
      <c r="D69" s="53">
        <v>275000</v>
      </c>
      <c r="E69" s="67">
        <v>269766.42</v>
      </c>
      <c r="F69" s="68">
        <f t="shared" si="0"/>
        <v>5233.5800000000163</v>
      </c>
    </row>
    <row r="70" spans="1:6" x14ac:dyDescent="0.2">
      <c r="A70" s="83" t="s">
        <v>154</v>
      </c>
      <c r="B70" s="40" t="s">
        <v>129</v>
      </c>
      <c r="C70" s="20" t="s">
        <v>203</v>
      </c>
      <c r="D70" s="53">
        <v>275000</v>
      </c>
      <c r="E70" s="67">
        <v>269766.42</v>
      </c>
      <c r="F70" s="68">
        <f t="shared" si="0"/>
        <v>5233.5800000000163</v>
      </c>
    </row>
    <row r="71" spans="1:6" x14ac:dyDescent="0.2">
      <c r="A71" s="83" t="s">
        <v>156</v>
      </c>
      <c r="B71" s="40" t="s">
        <v>129</v>
      </c>
      <c r="C71" s="20" t="s">
        <v>498</v>
      </c>
      <c r="D71" s="53">
        <v>20000</v>
      </c>
      <c r="E71" s="67">
        <v>20000</v>
      </c>
      <c r="F71" s="68" t="str">
        <f t="shared" si="0"/>
        <v>-</v>
      </c>
    </row>
    <row r="72" spans="1:6" x14ac:dyDescent="0.2">
      <c r="A72" s="83" t="s">
        <v>160</v>
      </c>
      <c r="B72" s="40" t="s">
        <v>129</v>
      </c>
      <c r="C72" s="20" t="s">
        <v>499</v>
      </c>
      <c r="D72" s="53">
        <v>20000</v>
      </c>
      <c r="E72" s="67">
        <v>20000</v>
      </c>
      <c r="F72" s="68" t="str">
        <f t="shared" si="0"/>
        <v>-</v>
      </c>
    </row>
    <row r="73" spans="1:6" ht="22.5" x14ac:dyDescent="0.2">
      <c r="A73" s="85" t="s">
        <v>204</v>
      </c>
      <c r="B73" s="30" t="s">
        <v>129</v>
      </c>
      <c r="C73" s="31" t="s">
        <v>205</v>
      </c>
      <c r="D73" s="32">
        <v>182300</v>
      </c>
      <c r="E73" s="33">
        <v>146018.76999999999</v>
      </c>
      <c r="F73" s="34">
        <f t="shared" si="0"/>
        <v>36281.23000000001</v>
      </c>
    </row>
    <row r="74" spans="1:6" x14ac:dyDescent="0.2">
      <c r="A74" s="83" t="s">
        <v>438</v>
      </c>
      <c r="B74" s="40" t="s">
        <v>129</v>
      </c>
      <c r="C74" s="20" t="s">
        <v>439</v>
      </c>
      <c r="D74" s="53">
        <v>80000</v>
      </c>
      <c r="E74" s="67">
        <v>67130.34</v>
      </c>
      <c r="F74" s="68">
        <f t="shared" si="0"/>
        <v>12869.660000000003</v>
      </c>
    </row>
    <row r="75" spans="1:6" ht="67.5" x14ac:dyDescent="0.2">
      <c r="A75" s="83" t="s">
        <v>211</v>
      </c>
      <c r="B75" s="40" t="s">
        <v>129</v>
      </c>
      <c r="C75" s="20" t="s">
        <v>440</v>
      </c>
      <c r="D75" s="53">
        <v>80000</v>
      </c>
      <c r="E75" s="67">
        <v>67130.34</v>
      </c>
      <c r="F75" s="68">
        <f t="shared" si="0"/>
        <v>12869.660000000003</v>
      </c>
    </row>
    <row r="76" spans="1:6" ht="78.75" x14ac:dyDescent="0.2">
      <c r="A76" s="83" t="s">
        <v>212</v>
      </c>
      <c r="B76" s="40" t="s">
        <v>129</v>
      </c>
      <c r="C76" s="20" t="s">
        <v>441</v>
      </c>
      <c r="D76" s="53">
        <v>10000</v>
      </c>
      <c r="E76" s="67">
        <v>4907.88</v>
      </c>
      <c r="F76" s="68">
        <f t="shared" si="0"/>
        <v>5092.12</v>
      </c>
    </row>
    <row r="77" spans="1:6" ht="90" x14ac:dyDescent="0.2">
      <c r="A77" s="84" t="s">
        <v>213</v>
      </c>
      <c r="B77" s="40" t="s">
        <v>129</v>
      </c>
      <c r="C77" s="20" t="s">
        <v>442</v>
      </c>
      <c r="D77" s="53">
        <v>10000</v>
      </c>
      <c r="E77" s="67">
        <v>4907.88</v>
      </c>
      <c r="F77" s="68">
        <f t="shared" si="0"/>
        <v>5092.12</v>
      </c>
    </row>
    <row r="78" spans="1:6" ht="22.5" x14ac:dyDescent="0.2">
      <c r="A78" s="83" t="s">
        <v>152</v>
      </c>
      <c r="B78" s="40" t="s">
        <v>129</v>
      </c>
      <c r="C78" s="20" t="s">
        <v>443</v>
      </c>
      <c r="D78" s="53">
        <v>10000</v>
      </c>
      <c r="E78" s="67">
        <v>4907.88</v>
      </c>
      <c r="F78" s="68">
        <f t="shared" ref="F78:F141" si="1">IF(OR(D78="-",IF(E78="-",0,E78)&gt;=IF(D78="-",0,D78)),"-",IF(D78="-",0,D78)-IF(E78="-",0,E78))</f>
        <v>5092.12</v>
      </c>
    </row>
    <row r="79" spans="1:6" x14ac:dyDescent="0.2">
      <c r="A79" s="83" t="s">
        <v>154</v>
      </c>
      <c r="B79" s="40" t="s">
        <v>129</v>
      </c>
      <c r="C79" s="20" t="s">
        <v>444</v>
      </c>
      <c r="D79" s="53">
        <v>10000</v>
      </c>
      <c r="E79" s="67">
        <v>4907.88</v>
      </c>
      <c r="F79" s="68">
        <f t="shared" si="1"/>
        <v>5092.12</v>
      </c>
    </row>
    <row r="80" spans="1:6" ht="90" x14ac:dyDescent="0.2">
      <c r="A80" s="84" t="s">
        <v>214</v>
      </c>
      <c r="B80" s="40" t="s">
        <v>129</v>
      </c>
      <c r="C80" s="20" t="s">
        <v>445</v>
      </c>
      <c r="D80" s="53">
        <v>65000</v>
      </c>
      <c r="E80" s="67">
        <v>58322.46</v>
      </c>
      <c r="F80" s="68">
        <f t="shared" si="1"/>
        <v>6677.5400000000009</v>
      </c>
    </row>
    <row r="81" spans="1:6" ht="101.25" x14ac:dyDescent="0.2">
      <c r="A81" s="84" t="s">
        <v>215</v>
      </c>
      <c r="B81" s="40" t="s">
        <v>129</v>
      </c>
      <c r="C81" s="20" t="s">
        <v>446</v>
      </c>
      <c r="D81" s="53">
        <v>65000</v>
      </c>
      <c r="E81" s="67">
        <v>58322.46</v>
      </c>
      <c r="F81" s="68">
        <f t="shared" si="1"/>
        <v>6677.5400000000009</v>
      </c>
    </row>
    <row r="82" spans="1:6" ht="22.5" x14ac:dyDescent="0.2">
      <c r="A82" s="83" t="s">
        <v>152</v>
      </c>
      <c r="B82" s="40" t="s">
        <v>129</v>
      </c>
      <c r="C82" s="20" t="s">
        <v>447</v>
      </c>
      <c r="D82" s="53">
        <v>65000</v>
      </c>
      <c r="E82" s="67">
        <v>58322.46</v>
      </c>
      <c r="F82" s="68">
        <f t="shared" si="1"/>
        <v>6677.5400000000009</v>
      </c>
    </row>
    <row r="83" spans="1:6" x14ac:dyDescent="0.2">
      <c r="A83" s="83" t="s">
        <v>154</v>
      </c>
      <c r="B83" s="40" t="s">
        <v>129</v>
      </c>
      <c r="C83" s="20" t="s">
        <v>448</v>
      </c>
      <c r="D83" s="53">
        <v>65000</v>
      </c>
      <c r="E83" s="67">
        <v>58322.46</v>
      </c>
      <c r="F83" s="68">
        <f t="shared" si="1"/>
        <v>6677.5400000000009</v>
      </c>
    </row>
    <row r="84" spans="1:6" ht="78.75" x14ac:dyDescent="0.2">
      <c r="A84" s="84" t="s">
        <v>449</v>
      </c>
      <c r="B84" s="40" t="s">
        <v>129</v>
      </c>
      <c r="C84" s="20" t="s">
        <v>450</v>
      </c>
      <c r="D84" s="53">
        <v>5000</v>
      </c>
      <c r="E84" s="67">
        <v>3900</v>
      </c>
      <c r="F84" s="68">
        <f t="shared" si="1"/>
        <v>1100</v>
      </c>
    </row>
    <row r="85" spans="1:6" ht="90" x14ac:dyDescent="0.2">
      <c r="A85" s="84" t="s">
        <v>451</v>
      </c>
      <c r="B85" s="40" t="s">
        <v>129</v>
      </c>
      <c r="C85" s="20" t="s">
        <v>452</v>
      </c>
      <c r="D85" s="53">
        <v>5000</v>
      </c>
      <c r="E85" s="67">
        <v>3900</v>
      </c>
      <c r="F85" s="68">
        <f t="shared" si="1"/>
        <v>1100</v>
      </c>
    </row>
    <row r="86" spans="1:6" ht="22.5" x14ac:dyDescent="0.2">
      <c r="A86" s="83" t="s">
        <v>152</v>
      </c>
      <c r="B86" s="40" t="s">
        <v>129</v>
      </c>
      <c r="C86" s="20" t="s">
        <v>453</v>
      </c>
      <c r="D86" s="53">
        <v>5000</v>
      </c>
      <c r="E86" s="67">
        <v>3900</v>
      </c>
      <c r="F86" s="68">
        <f t="shared" si="1"/>
        <v>1100</v>
      </c>
    </row>
    <row r="87" spans="1:6" x14ac:dyDescent="0.2">
      <c r="A87" s="83" t="s">
        <v>154</v>
      </c>
      <c r="B87" s="40" t="s">
        <v>129</v>
      </c>
      <c r="C87" s="20" t="s">
        <v>454</v>
      </c>
      <c r="D87" s="53">
        <v>5000</v>
      </c>
      <c r="E87" s="67">
        <v>3900</v>
      </c>
      <c r="F87" s="68">
        <f t="shared" si="1"/>
        <v>1100</v>
      </c>
    </row>
    <row r="88" spans="1:6" ht="22.5" x14ac:dyDescent="0.2">
      <c r="A88" s="83" t="s">
        <v>410</v>
      </c>
      <c r="B88" s="40" t="s">
        <v>129</v>
      </c>
      <c r="C88" s="20" t="s">
        <v>411</v>
      </c>
      <c r="D88" s="53">
        <v>102300</v>
      </c>
      <c r="E88" s="67">
        <v>78888.429999999993</v>
      </c>
      <c r="F88" s="68">
        <f t="shared" si="1"/>
        <v>23411.570000000007</v>
      </c>
    </row>
    <row r="89" spans="1:6" ht="45" x14ac:dyDescent="0.2">
      <c r="A89" s="83" t="s">
        <v>206</v>
      </c>
      <c r="B89" s="40" t="s">
        <v>129</v>
      </c>
      <c r="C89" s="20" t="s">
        <v>412</v>
      </c>
      <c r="D89" s="53">
        <v>102300</v>
      </c>
      <c r="E89" s="67">
        <v>78888.429999999993</v>
      </c>
      <c r="F89" s="68">
        <f t="shared" si="1"/>
        <v>23411.570000000007</v>
      </c>
    </row>
    <row r="90" spans="1:6" ht="22.5" x14ac:dyDescent="0.2">
      <c r="A90" s="83" t="s">
        <v>207</v>
      </c>
      <c r="B90" s="40" t="s">
        <v>129</v>
      </c>
      <c r="C90" s="20" t="s">
        <v>413</v>
      </c>
      <c r="D90" s="53">
        <v>102000</v>
      </c>
      <c r="E90" s="67">
        <v>78888.429999999993</v>
      </c>
      <c r="F90" s="68">
        <f t="shared" si="1"/>
        <v>23111.570000000007</v>
      </c>
    </row>
    <row r="91" spans="1:6" ht="78.75" x14ac:dyDescent="0.2">
      <c r="A91" s="84" t="s">
        <v>208</v>
      </c>
      <c r="B91" s="40" t="s">
        <v>129</v>
      </c>
      <c r="C91" s="20" t="s">
        <v>414</v>
      </c>
      <c r="D91" s="53">
        <v>102000</v>
      </c>
      <c r="E91" s="67">
        <v>78888.429999999993</v>
      </c>
      <c r="F91" s="68">
        <f t="shared" si="1"/>
        <v>23111.570000000007</v>
      </c>
    </row>
    <row r="92" spans="1:6" ht="22.5" x14ac:dyDescent="0.2">
      <c r="A92" s="83" t="s">
        <v>152</v>
      </c>
      <c r="B92" s="40" t="s">
        <v>129</v>
      </c>
      <c r="C92" s="20" t="s">
        <v>455</v>
      </c>
      <c r="D92" s="53">
        <v>2000</v>
      </c>
      <c r="E92" s="67" t="s">
        <v>42</v>
      </c>
      <c r="F92" s="68">
        <f t="shared" si="1"/>
        <v>2000</v>
      </c>
    </row>
    <row r="93" spans="1:6" x14ac:dyDescent="0.2">
      <c r="A93" s="83" t="s">
        <v>154</v>
      </c>
      <c r="B93" s="40" t="s">
        <v>129</v>
      </c>
      <c r="C93" s="20" t="s">
        <v>456</v>
      </c>
      <c r="D93" s="53">
        <v>2000</v>
      </c>
      <c r="E93" s="67" t="s">
        <v>42</v>
      </c>
      <c r="F93" s="68">
        <f t="shared" si="1"/>
        <v>2000</v>
      </c>
    </row>
    <row r="94" spans="1:6" ht="22.5" x14ac:dyDescent="0.2">
      <c r="A94" s="83" t="s">
        <v>209</v>
      </c>
      <c r="B94" s="40" t="s">
        <v>129</v>
      </c>
      <c r="C94" s="20" t="s">
        <v>415</v>
      </c>
      <c r="D94" s="53">
        <v>100000</v>
      </c>
      <c r="E94" s="67">
        <v>78888.429999999993</v>
      </c>
      <c r="F94" s="68">
        <f t="shared" si="1"/>
        <v>21111.570000000007</v>
      </c>
    </row>
    <row r="95" spans="1:6" x14ac:dyDescent="0.2">
      <c r="A95" s="83" t="s">
        <v>210</v>
      </c>
      <c r="B95" s="40" t="s">
        <v>129</v>
      </c>
      <c r="C95" s="20" t="s">
        <v>416</v>
      </c>
      <c r="D95" s="53">
        <v>100000</v>
      </c>
      <c r="E95" s="67">
        <v>78888.429999999993</v>
      </c>
      <c r="F95" s="68">
        <f t="shared" si="1"/>
        <v>21111.570000000007</v>
      </c>
    </row>
    <row r="96" spans="1:6" ht="22.5" x14ac:dyDescent="0.2">
      <c r="A96" s="83" t="s">
        <v>457</v>
      </c>
      <c r="B96" s="40" t="s">
        <v>129</v>
      </c>
      <c r="C96" s="20" t="s">
        <v>458</v>
      </c>
      <c r="D96" s="53">
        <v>100</v>
      </c>
      <c r="E96" s="67" t="s">
        <v>42</v>
      </c>
      <c r="F96" s="68">
        <f t="shared" si="1"/>
        <v>100</v>
      </c>
    </row>
    <row r="97" spans="1:6" ht="101.25" x14ac:dyDescent="0.2">
      <c r="A97" s="84" t="s">
        <v>459</v>
      </c>
      <c r="B97" s="40" t="s">
        <v>129</v>
      </c>
      <c r="C97" s="20" t="s">
        <v>460</v>
      </c>
      <c r="D97" s="53">
        <v>100</v>
      </c>
      <c r="E97" s="67" t="s">
        <v>42</v>
      </c>
      <c r="F97" s="68">
        <f t="shared" si="1"/>
        <v>100</v>
      </c>
    </row>
    <row r="98" spans="1:6" ht="22.5" x14ac:dyDescent="0.2">
      <c r="A98" s="83" t="s">
        <v>152</v>
      </c>
      <c r="B98" s="40" t="s">
        <v>129</v>
      </c>
      <c r="C98" s="20" t="s">
        <v>461</v>
      </c>
      <c r="D98" s="53">
        <v>100</v>
      </c>
      <c r="E98" s="67" t="s">
        <v>42</v>
      </c>
      <c r="F98" s="68">
        <f t="shared" si="1"/>
        <v>100</v>
      </c>
    </row>
    <row r="99" spans="1:6" x14ac:dyDescent="0.2">
      <c r="A99" s="83" t="s">
        <v>154</v>
      </c>
      <c r="B99" s="40" t="s">
        <v>129</v>
      </c>
      <c r="C99" s="20" t="s">
        <v>462</v>
      </c>
      <c r="D99" s="53">
        <v>100</v>
      </c>
      <c r="E99" s="67" t="s">
        <v>42</v>
      </c>
      <c r="F99" s="68">
        <f t="shared" si="1"/>
        <v>100</v>
      </c>
    </row>
    <row r="100" spans="1:6" x14ac:dyDescent="0.2">
      <c r="A100" s="83" t="s">
        <v>463</v>
      </c>
      <c r="B100" s="40" t="s">
        <v>129</v>
      </c>
      <c r="C100" s="20" t="s">
        <v>464</v>
      </c>
      <c r="D100" s="53">
        <v>100</v>
      </c>
      <c r="E100" s="67" t="s">
        <v>42</v>
      </c>
      <c r="F100" s="68">
        <f t="shared" si="1"/>
        <v>100</v>
      </c>
    </row>
    <row r="101" spans="1:6" ht="90" x14ac:dyDescent="0.2">
      <c r="A101" s="84" t="s">
        <v>465</v>
      </c>
      <c r="B101" s="40" t="s">
        <v>129</v>
      </c>
      <c r="C101" s="20" t="s">
        <v>466</v>
      </c>
      <c r="D101" s="53">
        <v>100</v>
      </c>
      <c r="E101" s="67" t="s">
        <v>42</v>
      </c>
      <c r="F101" s="68">
        <f t="shared" si="1"/>
        <v>100</v>
      </c>
    </row>
    <row r="102" spans="1:6" ht="22.5" x14ac:dyDescent="0.2">
      <c r="A102" s="83" t="s">
        <v>152</v>
      </c>
      <c r="B102" s="40" t="s">
        <v>129</v>
      </c>
      <c r="C102" s="20" t="s">
        <v>467</v>
      </c>
      <c r="D102" s="53">
        <v>100</v>
      </c>
      <c r="E102" s="67" t="s">
        <v>42</v>
      </c>
      <c r="F102" s="68">
        <f t="shared" si="1"/>
        <v>100</v>
      </c>
    </row>
    <row r="103" spans="1:6" x14ac:dyDescent="0.2">
      <c r="A103" s="83" t="s">
        <v>154</v>
      </c>
      <c r="B103" s="40" t="s">
        <v>129</v>
      </c>
      <c r="C103" s="20" t="s">
        <v>468</v>
      </c>
      <c r="D103" s="53">
        <v>100</v>
      </c>
      <c r="E103" s="67" t="s">
        <v>42</v>
      </c>
      <c r="F103" s="68">
        <f t="shared" si="1"/>
        <v>100</v>
      </c>
    </row>
    <row r="104" spans="1:6" ht="33.75" x14ac:dyDescent="0.2">
      <c r="A104" s="83" t="s">
        <v>469</v>
      </c>
      <c r="B104" s="40" t="s">
        <v>129</v>
      </c>
      <c r="C104" s="20" t="s">
        <v>470</v>
      </c>
      <c r="D104" s="53">
        <v>100</v>
      </c>
      <c r="E104" s="67" t="s">
        <v>42</v>
      </c>
      <c r="F104" s="68">
        <f t="shared" si="1"/>
        <v>100</v>
      </c>
    </row>
    <row r="105" spans="1:6" ht="112.5" x14ac:dyDescent="0.2">
      <c r="A105" s="84" t="s">
        <v>471</v>
      </c>
      <c r="B105" s="40" t="s">
        <v>129</v>
      </c>
      <c r="C105" s="20" t="s">
        <v>472</v>
      </c>
      <c r="D105" s="53">
        <v>100</v>
      </c>
      <c r="E105" s="67" t="s">
        <v>42</v>
      </c>
      <c r="F105" s="68">
        <f t="shared" si="1"/>
        <v>100</v>
      </c>
    </row>
    <row r="106" spans="1:6" ht="22.5" x14ac:dyDescent="0.2">
      <c r="A106" s="83" t="s">
        <v>152</v>
      </c>
      <c r="B106" s="40" t="s">
        <v>129</v>
      </c>
      <c r="C106" s="20" t="s">
        <v>473</v>
      </c>
      <c r="D106" s="53">
        <v>100</v>
      </c>
      <c r="E106" s="67" t="s">
        <v>42</v>
      </c>
      <c r="F106" s="68">
        <f t="shared" si="1"/>
        <v>100</v>
      </c>
    </row>
    <row r="107" spans="1:6" x14ac:dyDescent="0.2">
      <c r="A107" s="83" t="s">
        <v>154</v>
      </c>
      <c r="B107" s="40" t="s">
        <v>129</v>
      </c>
      <c r="C107" s="20" t="s">
        <v>474</v>
      </c>
      <c r="D107" s="53">
        <v>100</v>
      </c>
      <c r="E107" s="67" t="s">
        <v>42</v>
      </c>
      <c r="F107" s="68">
        <f t="shared" si="1"/>
        <v>100</v>
      </c>
    </row>
    <row r="108" spans="1:6" x14ac:dyDescent="0.2">
      <c r="A108" s="85" t="s">
        <v>388</v>
      </c>
      <c r="B108" s="30" t="s">
        <v>129</v>
      </c>
      <c r="C108" s="31" t="s">
        <v>389</v>
      </c>
      <c r="D108" s="32">
        <v>2639500</v>
      </c>
      <c r="E108" s="33">
        <v>2230713</v>
      </c>
      <c r="F108" s="34">
        <f t="shared" si="1"/>
        <v>408787</v>
      </c>
    </row>
    <row r="109" spans="1:6" x14ac:dyDescent="0.2">
      <c r="A109" s="83" t="s">
        <v>518</v>
      </c>
      <c r="B109" s="40" t="s">
        <v>129</v>
      </c>
      <c r="C109" s="20" t="s">
        <v>519</v>
      </c>
      <c r="D109" s="53">
        <v>139500</v>
      </c>
      <c r="E109" s="67">
        <v>69740</v>
      </c>
      <c r="F109" s="68">
        <f t="shared" si="1"/>
        <v>69760</v>
      </c>
    </row>
    <row r="110" spans="1:6" ht="22.5" x14ac:dyDescent="0.2">
      <c r="A110" s="83" t="s">
        <v>181</v>
      </c>
      <c r="B110" s="40" t="s">
        <v>129</v>
      </c>
      <c r="C110" s="20" t="s">
        <v>520</v>
      </c>
      <c r="D110" s="53">
        <v>139500</v>
      </c>
      <c r="E110" s="67">
        <v>69740</v>
      </c>
      <c r="F110" s="68">
        <f t="shared" si="1"/>
        <v>69760</v>
      </c>
    </row>
    <row r="111" spans="1:6" ht="33.75" x14ac:dyDescent="0.2">
      <c r="A111" s="83" t="s">
        <v>183</v>
      </c>
      <c r="B111" s="40" t="s">
        <v>129</v>
      </c>
      <c r="C111" s="20" t="s">
        <v>521</v>
      </c>
      <c r="D111" s="53">
        <v>139500</v>
      </c>
      <c r="E111" s="67">
        <v>69740</v>
      </c>
      <c r="F111" s="68">
        <f t="shared" si="1"/>
        <v>69760</v>
      </c>
    </row>
    <row r="112" spans="1:6" ht="33.75" x14ac:dyDescent="0.2">
      <c r="A112" s="83" t="s">
        <v>394</v>
      </c>
      <c r="B112" s="40" t="s">
        <v>129</v>
      </c>
      <c r="C112" s="20" t="s">
        <v>522</v>
      </c>
      <c r="D112" s="53">
        <v>139500</v>
      </c>
      <c r="E112" s="67">
        <v>69740</v>
      </c>
      <c r="F112" s="68">
        <f t="shared" si="1"/>
        <v>69760</v>
      </c>
    </row>
    <row r="113" spans="1:6" x14ac:dyDescent="0.2">
      <c r="A113" s="83" t="s">
        <v>156</v>
      </c>
      <c r="B113" s="40" t="s">
        <v>129</v>
      </c>
      <c r="C113" s="20" t="s">
        <v>523</v>
      </c>
      <c r="D113" s="53">
        <v>139500</v>
      </c>
      <c r="E113" s="67">
        <v>69740</v>
      </c>
      <c r="F113" s="68">
        <f t="shared" si="1"/>
        <v>69760</v>
      </c>
    </row>
    <row r="114" spans="1:6" ht="45" x14ac:dyDescent="0.2">
      <c r="A114" s="83" t="s">
        <v>247</v>
      </c>
      <c r="B114" s="40" t="s">
        <v>129</v>
      </c>
      <c r="C114" s="20" t="s">
        <v>524</v>
      </c>
      <c r="D114" s="53">
        <v>139500</v>
      </c>
      <c r="E114" s="67">
        <v>69740</v>
      </c>
      <c r="F114" s="68">
        <f t="shared" si="1"/>
        <v>69760</v>
      </c>
    </row>
    <row r="115" spans="1:6" x14ac:dyDescent="0.2">
      <c r="A115" s="83" t="s">
        <v>390</v>
      </c>
      <c r="B115" s="40" t="s">
        <v>129</v>
      </c>
      <c r="C115" s="20" t="s">
        <v>391</v>
      </c>
      <c r="D115" s="53">
        <v>2500000</v>
      </c>
      <c r="E115" s="67">
        <v>2160973</v>
      </c>
      <c r="F115" s="68">
        <f t="shared" si="1"/>
        <v>339027</v>
      </c>
    </row>
    <row r="116" spans="1:6" ht="22.5" x14ac:dyDescent="0.2">
      <c r="A116" s="83" t="s">
        <v>181</v>
      </c>
      <c r="B116" s="40" t="s">
        <v>129</v>
      </c>
      <c r="C116" s="20" t="s">
        <v>392</v>
      </c>
      <c r="D116" s="53">
        <v>2500000</v>
      </c>
      <c r="E116" s="67">
        <v>2160973</v>
      </c>
      <c r="F116" s="68">
        <f t="shared" si="1"/>
        <v>339027</v>
      </c>
    </row>
    <row r="117" spans="1:6" ht="33.75" x14ac:dyDescent="0.2">
      <c r="A117" s="83" t="s">
        <v>183</v>
      </c>
      <c r="B117" s="40" t="s">
        <v>129</v>
      </c>
      <c r="C117" s="20" t="s">
        <v>393</v>
      </c>
      <c r="D117" s="53">
        <v>2500000</v>
      </c>
      <c r="E117" s="67">
        <v>2160973</v>
      </c>
      <c r="F117" s="68">
        <f t="shared" si="1"/>
        <v>339027</v>
      </c>
    </row>
    <row r="118" spans="1:6" ht="33.75" x14ac:dyDescent="0.2">
      <c r="A118" s="83" t="s">
        <v>394</v>
      </c>
      <c r="B118" s="40" t="s">
        <v>129</v>
      </c>
      <c r="C118" s="20" t="s">
        <v>395</v>
      </c>
      <c r="D118" s="53">
        <v>2500000</v>
      </c>
      <c r="E118" s="67">
        <v>2160973</v>
      </c>
      <c r="F118" s="68">
        <f t="shared" si="1"/>
        <v>339027</v>
      </c>
    </row>
    <row r="119" spans="1:6" ht="22.5" x14ac:dyDescent="0.2">
      <c r="A119" s="83" t="s">
        <v>152</v>
      </c>
      <c r="B119" s="40" t="s">
        <v>129</v>
      </c>
      <c r="C119" s="20" t="s">
        <v>396</v>
      </c>
      <c r="D119" s="53">
        <v>2500000</v>
      </c>
      <c r="E119" s="67">
        <v>2160973</v>
      </c>
      <c r="F119" s="68">
        <f t="shared" si="1"/>
        <v>339027</v>
      </c>
    </row>
    <row r="120" spans="1:6" x14ac:dyDescent="0.2">
      <c r="A120" s="83" t="s">
        <v>154</v>
      </c>
      <c r="B120" s="40" t="s">
        <v>129</v>
      </c>
      <c r="C120" s="20" t="s">
        <v>397</v>
      </c>
      <c r="D120" s="53">
        <v>2500000</v>
      </c>
      <c r="E120" s="67">
        <v>2160973</v>
      </c>
      <c r="F120" s="68">
        <f t="shared" si="1"/>
        <v>339027</v>
      </c>
    </row>
    <row r="121" spans="1:6" x14ac:dyDescent="0.2">
      <c r="A121" s="85" t="s">
        <v>216</v>
      </c>
      <c r="B121" s="30" t="s">
        <v>129</v>
      </c>
      <c r="C121" s="31" t="s">
        <v>217</v>
      </c>
      <c r="D121" s="32">
        <v>63615300</v>
      </c>
      <c r="E121" s="33">
        <v>49177487.799999997</v>
      </c>
      <c r="F121" s="34">
        <f t="shared" si="1"/>
        <v>14437812.200000003</v>
      </c>
    </row>
    <row r="122" spans="1:6" x14ac:dyDescent="0.2">
      <c r="A122" s="83" t="s">
        <v>218</v>
      </c>
      <c r="B122" s="40" t="s">
        <v>129</v>
      </c>
      <c r="C122" s="20" t="s">
        <v>219</v>
      </c>
      <c r="D122" s="53">
        <v>110600</v>
      </c>
      <c r="E122" s="67">
        <v>85906.75</v>
      </c>
      <c r="F122" s="68">
        <f t="shared" si="1"/>
        <v>24693.25</v>
      </c>
    </row>
    <row r="123" spans="1:6" ht="45" x14ac:dyDescent="0.2">
      <c r="A123" s="83" t="s">
        <v>220</v>
      </c>
      <c r="B123" s="40" t="s">
        <v>129</v>
      </c>
      <c r="C123" s="20" t="s">
        <v>221</v>
      </c>
      <c r="D123" s="53">
        <v>110600</v>
      </c>
      <c r="E123" s="67">
        <v>85906.75</v>
      </c>
      <c r="F123" s="68">
        <f t="shared" si="1"/>
        <v>24693.25</v>
      </c>
    </row>
    <row r="124" spans="1:6" x14ac:dyDescent="0.2">
      <c r="A124" s="83" t="s">
        <v>222</v>
      </c>
      <c r="B124" s="40" t="s">
        <v>129</v>
      </c>
      <c r="C124" s="20" t="s">
        <v>223</v>
      </c>
      <c r="D124" s="53">
        <v>110600</v>
      </c>
      <c r="E124" s="67">
        <v>85906.75</v>
      </c>
      <c r="F124" s="68">
        <f t="shared" si="1"/>
        <v>24693.25</v>
      </c>
    </row>
    <row r="125" spans="1:6" ht="78.75" x14ac:dyDescent="0.2">
      <c r="A125" s="83" t="s">
        <v>224</v>
      </c>
      <c r="B125" s="40" t="s">
        <v>129</v>
      </c>
      <c r="C125" s="20" t="s">
        <v>225</v>
      </c>
      <c r="D125" s="53">
        <v>84600</v>
      </c>
      <c r="E125" s="67">
        <v>65907.95</v>
      </c>
      <c r="F125" s="68">
        <f t="shared" si="1"/>
        <v>18692.050000000003</v>
      </c>
    </row>
    <row r="126" spans="1:6" ht="22.5" x14ac:dyDescent="0.2">
      <c r="A126" s="83" t="s">
        <v>152</v>
      </c>
      <c r="B126" s="40" t="s">
        <v>129</v>
      </c>
      <c r="C126" s="20" t="s">
        <v>226</v>
      </c>
      <c r="D126" s="53">
        <v>84600</v>
      </c>
      <c r="E126" s="67">
        <v>65907.95</v>
      </c>
      <c r="F126" s="68">
        <f t="shared" si="1"/>
        <v>18692.050000000003</v>
      </c>
    </row>
    <row r="127" spans="1:6" x14ac:dyDescent="0.2">
      <c r="A127" s="83" t="s">
        <v>154</v>
      </c>
      <c r="B127" s="40" t="s">
        <v>129</v>
      </c>
      <c r="C127" s="20" t="s">
        <v>227</v>
      </c>
      <c r="D127" s="53">
        <v>69600</v>
      </c>
      <c r="E127" s="67">
        <v>65907.95</v>
      </c>
      <c r="F127" s="68">
        <f t="shared" si="1"/>
        <v>3692.0500000000029</v>
      </c>
    </row>
    <row r="128" spans="1:6" x14ac:dyDescent="0.2">
      <c r="A128" s="83" t="s">
        <v>427</v>
      </c>
      <c r="B128" s="40" t="s">
        <v>129</v>
      </c>
      <c r="C128" s="20" t="s">
        <v>475</v>
      </c>
      <c r="D128" s="53">
        <v>15000</v>
      </c>
      <c r="E128" s="67" t="s">
        <v>42</v>
      </c>
      <c r="F128" s="68">
        <f t="shared" si="1"/>
        <v>15000</v>
      </c>
    </row>
    <row r="129" spans="1:6" ht="101.25" x14ac:dyDescent="0.2">
      <c r="A129" s="84" t="s">
        <v>228</v>
      </c>
      <c r="B129" s="40" t="s">
        <v>129</v>
      </c>
      <c r="C129" s="20" t="s">
        <v>229</v>
      </c>
      <c r="D129" s="53">
        <v>26000</v>
      </c>
      <c r="E129" s="67">
        <v>19998.8</v>
      </c>
      <c r="F129" s="68">
        <f t="shared" si="1"/>
        <v>6001.2000000000007</v>
      </c>
    </row>
    <row r="130" spans="1:6" ht="22.5" x14ac:dyDescent="0.2">
      <c r="A130" s="83" t="s">
        <v>152</v>
      </c>
      <c r="B130" s="40" t="s">
        <v>129</v>
      </c>
      <c r="C130" s="20" t="s">
        <v>230</v>
      </c>
      <c r="D130" s="53">
        <v>26000</v>
      </c>
      <c r="E130" s="67">
        <v>19998.8</v>
      </c>
      <c r="F130" s="68">
        <f t="shared" si="1"/>
        <v>6001.2000000000007</v>
      </c>
    </row>
    <row r="131" spans="1:6" x14ac:dyDescent="0.2">
      <c r="A131" s="83" t="s">
        <v>154</v>
      </c>
      <c r="B131" s="40" t="s">
        <v>129</v>
      </c>
      <c r="C131" s="20" t="s">
        <v>231</v>
      </c>
      <c r="D131" s="53">
        <v>26000</v>
      </c>
      <c r="E131" s="67">
        <v>19998.8</v>
      </c>
      <c r="F131" s="68">
        <f t="shared" si="1"/>
        <v>6001.2000000000007</v>
      </c>
    </row>
    <row r="132" spans="1:6" x14ac:dyDescent="0.2">
      <c r="A132" s="83" t="s">
        <v>232</v>
      </c>
      <c r="B132" s="40" t="s">
        <v>129</v>
      </c>
      <c r="C132" s="20" t="s">
        <v>233</v>
      </c>
      <c r="D132" s="53">
        <v>402600</v>
      </c>
      <c r="E132" s="67">
        <v>236881.71</v>
      </c>
      <c r="F132" s="68">
        <f t="shared" si="1"/>
        <v>165718.29</v>
      </c>
    </row>
    <row r="133" spans="1:6" ht="45" x14ac:dyDescent="0.2">
      <c r="A133" s="83" t="s">
        <v>220</v>
      </c>
      <c r="B133" s="40" t="s">
        <v>129</v>
      </c>
      <c r="C133" s="20" t="s">
        <v>234</v>
      </c>
      <c r="D133" s="53">
        <v>402600</v>
      </c>
      <c r="E133" s="67">
        <v>236881.71</v>
      </c>
      <c r="F133" s="68">
        <f t="shared" si="1"/>
        <v>165718.29</v>
      </c>
    </row>
    <row r="134" spans="1:6" ht="22.5" x14ac:dyDescent="0.2">
      <c r="A134" s="83" t="s">
        <v>235</v>
      </c>
      <c r="B134" s="40" t="s">
        <v>129</v>
      </c>
      <c r="C134" s="20" t="s">
        <v>236</v>
      </c>
      <c r="D134" s="53">
        <v>402600</v>
      </c>
      <c r="E134" s="67">
        <v>236881.71</v>
      </c>
      <c r="F134" s="68">
        <f t="shared" si="1"/>
        <v>165718.29</v>
      </c>
    </row>
    <row r="135" spans="1:6" ht="78.75" x14ac:dyDescent="0.2">
      <c r="A135" s="84" t="s">
        <v>237</v>
      </c>
      <c r="B135" s="40" t="s">
        <v>129</v>
      </c>
      <c r="C135" s="20" t="s">
        <v>238</v>
      </c>
      <c r="D135" s="53">
        <v>99900</v>
      </c>
      <c r="E135" s="67">
        <v>31041.99</v>
      </c>
      <c r="F135" s="68">
        <f t="shared" si="1"/>
        <v>68858.009999999995</v>
      </c>
    </row>
    <row r="136" spans="1:6" ht="22.5" x14ac:dyDescent="0.2">
      <c r="A136" s="83" t="s">
        <v>152</v>
      </c>
      <c r="B136" s="40" t="s">
        <v>129</v>
      </c>
      <c r="C136" s="20" t="s">
        <v>239</v>
      </c>
      <c r="D136" s="53">
        <v>79900</v>
      </c>
      <c r="E136" s="67">
        <v>16216.99</v>
      </c>
      <c r="F136" s="68">
        <f t="shared" si="1"/>
        <v>63683.01</v>
      </c>
    </row>
    <row r="137" spans="1:6" x14ac:dyDescent="0.2">
      <c r="A137" s="83" t="s">
        <v>154</v>
      </c>
      <c r="B137" s="40" t="s">
        <v>129</v>
      </c>
      <c r="C137" s="20" t="s">
        <v>240</v>
      </c>
      <c r="D137" s="53">
        <v>79900</v>
      </c>
      <c r="E137" s="67">
        <v>16216.99</v>
      </c>
      <c r="F137" s="68">
        <f t="shared" si="1"/>
        <v>63683.01</v>
      </c>
    </row>
    <row r="138" spans="1:6" x14ac:dyDescent="0.2">
      <c r="A138" s="83" t="s">
        <v>156</v>
      </c>
      <c r="B138" s="40" t="s">
        <v>129</v>
      </c>
      <c r="C138" s="20" t="s">
        <v>241</v>
      </c>
      <c r="D138" s="53">
        <v>20000</v>
      </c>
      <c r="E138" s="67">
        <v>14825</v>
      </c>
      <c r="F138" s="68">
        <f t="shared" si="1"/>
        <v>5175</v>
      </c>
    </row>
    <row r="139" spans="1:6" x14ac:dyDescent="0.2">
      <c r="A139" s="83" t="s">
        <v>158</v>
      </c>
      <c r="B139" s="40" t="s">
        <v>129</v>
      </c>
      <c r="C139" s="20" t="s">
        <v>242</v>
      </c>
      <c r="D139" s="53">
        <v>20000</v>
      </c>
      <c r="E139" s="67">
        <v>14825</v>
      </c>
      <c r="F139" s="68">
        <f t="shared" si="1"/>
        <v>5175</v>
      </c>
    </row>
    <row r="140" spans="1:6" ht="90" x14ac:dyDescent="0.2">
      <c r="A140" s="84" t="s">
        <v>244</v>
      </c>
      <c r="B140" s="40" t="s">
        <v>129</v>
      </c>
      <c r="C140" s="20" t="s">
        <v>245</v>
      </c>
      <c r="D140" s="53">
        <v>302700</v>
      </c>
      <c r="E140" s="67">
        <v>205839.72</v>
      </c>
      <c r="F140" s="68">
        <f t="shared" si="1"/>
        <v>96860.28</v>
      </c>
    </row>
    <row r="141" spans="1:6" x14ac:dyDescent="0.2">
      <c r="A141" s="83" t="s">
        <v>156</v>
      </c>
      <c r="B141" s="40" t="s">
        <v>129</v>
      </c>
      <c r="C141" s="20" t="s">
        <v>246</v>
      </c>
      <c r="D141" s="53">
        <v>302700</v>
      </c>
      <c r="E141" s="67">
        <v>205839.72</v>
      </c>
      <c r="F141" s="68">
        <f t="shared" si="1"/>
        <v>96860.28</v>
      </c>
    </row>
    <row r="142" spans="1:6" ht="45" x14ac:dyDescent="0.2">
      <c r="A142" s="83" t="s">
        <v>247</v>
      </c>
      <c r="B142" s="40" t="s">
        <v>129</v>
      </c>
      <c r="C142" s="20" t="s">
        <v>248</v>
      </c>
      <c r="D142" s="53">
        <v>302700</v>
      </c>
      <c r="E142" s="67">
        <v>205839.72</v>
      </c>
      <c r="F142" s="68">
        <f t="shared" ref="F142:F205" si="2">IF(OR(D142="-",IF(E142="-",0,E142)&gt;=IF(D142="-",0,D142)),"-",IF(D142="-",0,D142)-IF(E142="-",0,E142))</f>
        <v>96860.28</v>
      </c>
    </row>
    <row r="143" spans="1:6" x14ac:dyDescent="0.2">
      <c r="A143" s="83" t="s">
        <v>249</v>
      </c>
      <c r="B143" s="40" t="s">
        <v>129</v>
      </c>
      <c r="C143" s="20" t="s">
        <v>250</v>
      </c>
      <c r="D143" s="53">
        <v>63102100</v>
      </c>
      <c r="E143" s="67">
        <v>48854699.340000004</v>
      </c>
      <c r="F143" s="68">
        <f t="shared" si="2"/>
        <v>14247400.659999996</v>
      </c>
    </row>
    <row r="144" spans="1:6" ht="45" x14ac:dyDescent="0.2">
      <c r="A144" s="83" t="s">
        <v>220</v>
      </c>
      <c r="B144" s="40" t="s">
        <v>129</v>
      </c>
      <c r="C144" s="20" t="s">
        <v>251</v>
      </c>
      <c r="D144" s="53">
        <v>21929100</v>
      </c>
      <c r="E144" s="67">
        <v>19022248.02</v>
      </c>
      <c r="F144" s="68">
        <f t="shared" si="2"/>
        <v>2906851.9800000004</v>
      </c>
    </row>
    <row r="145" spans="1:6" x14ac:dyDescent="0.2">
      <c r="A145" s="83" t="s">
        <v>252</v>
      </c>
      <c r="B145" s="40" t="s">
        <v>129</v>
      </c>
      <c r="C145" s="20" t="s">
        <v>253</v>
      </c>
      <c r="D145" s="53">
        <v>21929100</v>
      </c>
      <c r="E145" s="67">
        <v>19022248.02</v>
      </c>
      <c r="F145" s="68">
        <f t="shared" si="2"/>
        <v>2906851.9800000004</v>
      </c>
    </row>
    <row r="146" spans="1:6" ht="67.5" x14ac:dyDescent="0.2">
      <c r="A146" s="83" t="s">
        <v>254</v>
      </c>
      <c r="B146" s="40" t="s">
        <v>129</v>
      </c>
      <c r="C146" s="20" t="s">
        <v>255</v>
      </c>
      <c r="D146" s="53">
        <v>12692600</v>
      </c>
      <c r="E146" s="67">
        <v>11176999.460000001</v>
      </c>
      <c r="F146" s="68">
        <f t="shared" si="2"/>
        <v>1515600.5399999991</v>
      </c>
    </row>
    <row r="147" spans="1:6" ht="22.5" x14ac:dyDescent="0.2">
      <c r="A147" s="83" t="s">
        <v>152</v>
      </c>
      <c r="B147" s="40" t="s">
        <v>129</v>
      </c>
      <c r="C147" s="20" t="s">
        <v>256</v>
      </c>
      <c r="D147" s="53">
        <v>12692600</v>
      </c>
      <c r="E147" s="67">
        <v>11176999.460000001</v>
      </c>
      <c r="F147" s="68">
        <f t="shared" si="2"/>
        <v>1515600.5399999991</v>
      </c>
    </row>
    <row r="148" spans="1:6" x14ac:dyDescent="0.2">
      <c r="A148" s="83" t="s">
        <v>154</v>
      </c>
      <c r="B148" s="40" t="s">
        <v>129</v>
      </c>
      <c r="C148" s="20" t="s">
        <v>257</v>
      </c>
      <c r="D148" s="53">
        <v>2131700</v>
      </c>
      <c r="E148" s="67">
        <v>1972636</v>
      </c>
      <c r="F148" s="68">
        <f t="shared" si="2"/>
        <v>159064</v>
      </c>
    </row>
    <row r="149" spans="1:6" x14ac:dyDescent="0.2">
      <c r="A149" s="83" t="s">
        <v>427</v>
      </c>
      <c r="B149" s="40" t="s">
        <v>129</v>
      </c>
      <c r="C149" s="20" t="s">
        <v>476</v>
      </c>
      <c r="D149" s="53">
        <v>10560900</v>
      </c>
      <c r="E149" s="67">
        <v>9204363.4600000009</v>
      </c>
      <c r="F149" s="68">
        <f t="shared" si="2"/>
        <v>1356536.5399999991</v>
      </c>
    </row>
    <row r="150" spans="1:6" ht="67.5" x14ac:dyDescent="0.2">
      <c r="A150" s="83" t="s">
        <v>258</v>
      </c>
      <c r="B150" s="40" t="s">
        <v>129</v>
      </c>
      <c r="C150" s="20" t="s">
        <v>259</v>
      </c>
      <c r="D150" s="53">
        <v>600000</v>
      </c>
      <c r="E150" s="67">
        <v>599045</v>
      </c>
      <c r="F150" s="68">
        <f t="shared" si="2"/>
        <v>955</v>
      </c>
    </row>
    <row r="151" spans="1:6" ht="22.5" x14ac:dyDescent="0.2">
      <c r="A151" s="83" t="s">
        <v>152</v>
      </c>
      <c r="B151" s="40" t="s">
        <v>129</v>
      </c>
      <c r="C151" s="20" t="s">
        <v>260</v>
      </c>
      <c r="D151" s="53">
        <v>600000</v>
      </c>
      <c r="E151" s="67">
        <v>599045</v>
      </c>
      <c r="F151" s="68">
        <f t="shared" si="2"/>
        <v>955</v>
      </c>
    </row>
    <row r="152" spans="1:6" x14ac:dyDescent="0.2">
      <c r="A152" s="83" t="s">
        <v>154</v>
      </c>
      <c r="B152" s="40" t="s">
        <v>129</v>
      </c>
      <c r="C152" s="20" t="s">
        <v>261</v>
      </c>
      <c r="D152" s="53">
        <v>600000</v>
      </c>
      <c r="E152" s="67">
        <v>599045</v>
      </c>
      <c r="F152" s="68">
        <f t="shared" si="2"/>
        <v>955</v>
      </c>
    </row>
    <row r="153" spans="1:6" ht="67.5" x14ac:dyDescent="0.2">
      <c r="A153" s="83" t="s">
        <v>262</v>
      </c>
      <c r="B153" s="40" t="s">
        <v>129</v>
      </c>
      <c r="C153" s="20" t="s">
        <v>263</v>
      </c>
      <c r="D153" s="53">
        <v>2935900</v>
      </c>
      <c r="E153" s="67">
        <v>2549857.5699999998</v>
      </c>
      <c r="F153" s="68">
        <f t="shared" si="2"/>
        <v>386042.43000000017</v>
      </c>
    </row>
    <row r="154" spans="1:6" ht="22.5" x14ac:dyDescent="0.2">
      <c r="A154" s="83" t="s">
        <v>152</v>
      </c>
      <c r="B154" s="40" t="s">
        <v>129</v>
      </c>
      <c r="C154" s="20" t="s">
        <v>264</v>
      </c>
      <c r="D154" s="53">
        <v>2935900</v>
      </c>
      <c r="E154" s="67">
        <v>2549857.5699999998</v>
      </c>
      <c r="F154" s="68">
        <f t="shared" si="2"/>
        <v>386042.43000000017</v>
      </c>
    </row>
    <row r="155" spans="1:6" x14ac:dyDescent="0.2">
      <c r="A155" s="83" t="s">
        <v>154</v>
      </c>
      <c r="B155" s="40" t="s">
        <v>129</v>
      </c>
      <c r="C155" s="20" t="s">
        <v>265</v>
      </c>
      <c r="D155" s="53">
        <v>2779100</v>
      </c>
      <c r="E155" s="67">
        <v>2427577.27</v>
      </c>
      <c r="F155" s="68">
        <f t="shared" si="2"/>
        <v>351522.73</v>
      </c>
    </row>
    <row r="156" spans="1:6" x14ac:dyDescent="0.2">
      <c r="A156" s="83" t="s">
        <v>427</v>
      </c>
      <c r="B156" s="40" t="s">
        <v>129</v>
      </c>
      <c r="C156" s="20" t="s">
        <v>477</v>
      </c>
      <c r="D156" s="53">
        <v>156800</v>
      </c>
      <c r="E156" s="67">
        <v>122280.3</v>
      </c>
      <c r="F156" s="68">
        <f t="shared" si="2"/>
        <v>34519.699999999997</v>
      </c>
    </row>
    <row r="157" spans="1:6" ht="67.5" x14ac:dyDescent="0.2">
      <c r="A157" s="83" t="s">
        <v>266</v>
      </c>
      <c r="B157" s="40" t="s">
        <v>129</v>
      </c>
      <c r="C157" s="20" t="s">
        <v>267</v>
      </c>
      <c r="D157" s="53">
        <v>5700600</v>
      </c>
      <c r="E157" s="67">
        <v>4696345.99</v>
      </c>
      <c r="F157" s="68">
        <f t="shared" si="2"/>
        <v>1004254.0099999998</v>
      </c>
    </row>
    <row r="158" spans="1:6" ht="22.5" x14ac:dyDescent="0.2">
      <c r="A158" s="83" t="s">
        <v>152</v>
      </c>
      <c r="B158" s="40" t="s">
        <v>129</v>
      </c>
      <c r="C158" s="20" t="s">
        <v>268</v>
      </c>
      <c r="D158" s="53">
        <v>5700600</v>
      </c>
      <c r="E158" s="67">
        <v>4696345.99</v>
      </c>
      <c r="F158" s="68">
        <f t="shared" si="2"/>
        <v>1004254.0099999998</v>
      </c>
    </row>
    <row r="159" spans="1:6" x14ac:dyDescent="0.2">
      <c r="A159" s="83" t="s">
        <v>154</v>
      </c>
      <c r="B159" s="40" t="s">
        <v>129</v>
      </c>
      <c r="C159" s="20" t="s">
        <v>269</v>
      </c>
      <c r="D159" s="53">
        <v>5490600</v>
      </c>
      <c r="E159" s="67">
        <v>4637698.55</v>
      </c>
      <c r="F159" s="68">
        <f t="shared" si="2"/>
        <v>852901.45000000019</v>
      </c>
    </row>
    <row r="160" spans="1:6" x14ac:dyDescent="0.2">
      <c r="A160" s="83" t="s">
        <v>427</v>
      </c>
      <c r="B160" s="40" t="s">
        <v>129</v>
      </c>
      <c r="C160" s="20" t="s">
        <v>478</v>
      </c>
      <c r="D160" s="53">
        <v>210000</v>
      </c>
      <c r="E160" s="67">
        <v>58647.44</v>
      </c>
      <c r="F160" s="68">
        <f t="shared" si="2"/>
        <v>151352.56</v>
      </c>
    </row>
    <row r="161" spans="1:6" ht="45" x14ac:dyDescent="0.2">
      <c r="A161" s="83" t="s">
        <v>507</v>
      </c>
      <c r="B161" s="40" t="s">
        <v>129</v>
      </c>
      <c r="C161" s="20" t="s">
        <v>418</v>
      </c>
      <c r="D161" s="53">
        <v>41173000</v>
      </c>
      <c r="E161" s="67">
        <v>29832451.32</v>
      </c>
      <c r="F161" s="68">
        <f t="shared" si="2"/>
        <v>11340548.68</v>
      </c>
    </row>
    <row r="162" spans="1:6" ht="67.5" x14ac:dyDescent="0.2">
      <c r="A162" s="83" t="s">
        <v>508</v>
      </c>
      <c r="B162" s="40" t="s">
        <v>129</v>
      </c>
      <c r="C162" s="20" t="s">
        <v>419</v>
      </c>
      <c r="D162" s="53">
        <v>41173000</v>
      </c>
      <c r="E162" s="67">
        <v>29832451.32</v>
      </c>
      <c r="F162" s="68">
        <f t="shared" si="2"/>
        <v>11340548.68</v>
      </c>
    </row>
    <row r="163" spans="1:6" ht="101.25" x14ac:dyDescent="0.2">
      <c r="A163" s="84" t="s">
        <v>509</v>
      </c>
      <c r="B163" s="40" t="s">
        <v>129</v>
      </c>
      <c r="C163" s="20" t="s">
        <v>479</v>
      </c>
      <c r="D163" s="53">
        <v>471900</v>
      </c>
      <c r="E163" s="67">
        <v>320812.57</v>
      </c>
      <c r="F163" s="68">
        <f t="shared" si="2"/>
        <v>151087.43</v>
      </c>
    </row>
    <row r="164" spans="1:6" ht="22.5" x14ac:dyDescent="0.2">
      <c r="A164" s="83" t="s">
        <v>152</v>
      </c>
      <c r="B164" s="40" t="s">
        <v>129</v>
      </c>
      <c r="C164" s="20" t="s">
        <v>480</v>
      </c>
      <c r="D164" s="53">
        <v>471900</v>
      </c>
      <c r="E164" s="67">
        <v>320812.57</v>
      </c>
      <c r="F164" s="68">
        <f t="shared" si="2"/>
        <v>151087.43</v>
      </c>
    </row>
    <row r="165" spans="1:6" x14ac:dyDescent="0.2">
      <c r="A165" s="83" t="s">
        <v>154</v>
      </c>
      <c r="B165" s="40" t="s">
        <v>129</v>
      </c>
      <c r="C165" s="20" t="s">
        <v>481</v>
      </c>
      <c r="D165" s="53">
        <v>471900</v>
      </c>
      <c r="E165" s="67">
        <v>320812.57</v>
      </c>
      <c r="F165" s="68">
        <f t="shared" si="2"/>
        <v>151087.43</v>
      </c>
    </row>
    <row r="166" spans="1:6" ht="101.25" x14ac:dyDescent="0.2">
      <c r="A166" s="84" t="s">
        <v>510</v>
      </c>
      <c r="B166" s="40" t="s">
        <v>129</v>
      </c>
      <c r="C166" s="20" t="s">
        <v>500</v>
      </c>
      <c r="D166" s="53">
        <v>1503500</v>
      </c>
      <c r="E166" s="67" t="s">
        <v>42</v>
      </c>
      <c r="F166" s="68">
        <f t="shared" si="2"/>
        <v>1503500</v>
      </c>
    </row>
    <row r="167" spans="1:6" ht="22.5" x14ac:dyDescent="0.2">
      <c r="A167" s="83" t="s">
        <v>152</v>
      </c>
      <c r="B167" s="40" t="s">
        <v>129</v>
      </c>
      <c r="C167" s="20" t="s">
        <v>501</v>
      </c>
      <c r="D167" s="53">
        <v>1503500</v>
      </c>
      <c r="E167" s="67" t="s">
        <v>42</v>
      </c>
      <c r="F167" s="68">
        <f t="shared" si="2"/>
        <v>1503500</v>
      </c>
    </row>
    <row r="168" spans="1:6" x14ac:dyDescent="0.2">
      <c r="A168" s="83" t="s">
        <v>154</v>
      </c>
      <c r="B168" s="40" t="s">
        <v>129</v>
      </c>
      <c r="C168" s="20" t="s">
        <v>502</v>
      </c>
      <c r="D168" s="53">
        <v>1503500</v>
      </c>
      <c r="E168" s="67" t="s">
        <v>42</v>
      </c>
      <c r="F168" s="68">
        <f t="shared" si="2"/>
        <v>1503500</v>
      </c>
    </row>
    <row r="169" spans="1:6" ht="90" x14ac:dyDescent="0.2">
      <c r="A169" s="84" t="s">
        <v>511</v>
      </c>
      <c r="B169" s="40" t="s">
        <v>129</v>
      </c>
      <c r="C169" s="20" t="s">
        <v>482</v>
      </c>
      <c r="D169" s="53">
        <v>39197600</v>
      </c>
      <c r="E169" s="67">
        <v>29511638.75</v>
      </c>
      <c r="F169" s="68">
        <f t="shared" si="2"/>
        <v>9685961.25</v>
      </c>
    </row>
    <row r="170" spans="1:6" ht="22.5" x14ac:dyDescent="0.2">
      <c r="A170" s="83" t="s">
        <v>152</v>
      </c>
      <c r="B170" s="40" t="s">
        <v>129</v>
      </c>
      <c r="C170" s="20" t="s">
        <v>483</v>
      </c>
      <c r="D170" s="53">
        <v>39197600</v>
      </c>
      <c r="E170" s="67">
        <v>29511638.75</v>
      </c>
      <c r="F170" s="68">
        <f t="shared" si="2"/>
        <v>9685961.25</v>
      </c>
    </row>
    <row r="171" spans="1:6" x14ac:dyDescent="0.2">
      <c r="A171" s="83" t="s">
        <v>154</v>
      </c>
      <c r="B171" s="40" t="s">
        <v>129</v>
      </c>
      <c r="C171" s="20" t="s">
        <v>484</v>
      </c>
      <c r="D171" s="53">
        <v>39197600</v>
      </c>
      <c r="E171" s="67">
        <v>29511638.75</v>
      </c>
      <c r="F171" s="68">
        <f t="shared" si="2"/>
        <v>9685961.25</v>
      </c>
    </row>
    <row r="172" spans="1:6" x14ac:dyDescent="0.2">
      <c r="A172" s="85" t="s">
        <v>270</v>
      </c>
      <c r="B172" s="30" t="s">
        <v>129</v>
      </c>
      <c r="C172" s="31" t="s">
        <v>271</v>
      </c>
      <c r="D172" s="32">
        <v>21000</v>
      </c>
      <c r="E172" s="33">
        <v>20904</v>
      </c>
      <c r="F172" s="34">
        <f t="shared" si="2"/>
        <v>96</v>
      </c>
    </row>
    <row r="173" spans="1:6" ht="22.5" x14ac:dyDescent="0.2">
      <c r="A173" s="83" t="s">
        <v>272</v>
      </c>
      <c r="B173" s="40" t="s">
        <v>129</v>
      </c>
      <c r="C173" s="20" t="s">
        <v>273</v>
      </c>
      <c r="D173" s="53">
        <v>21000</v>
      </c>
      <c r="E173" s="67">
        <v>20904</v>
      </c>
      <c r="F173" s="68">
        <f t="shared" si="2"/>
        <v>96</v>
      </c>
    </row>
    <row r="174" spans="1:6" ht="33.75" x14ac:dyDescent="0.2">
      <c r="A174" s="83" t="s">
        <v>136</v>
      </c>
      <c r="B174" s="40" t="s">
        <v>129</v>
      </c>
      <c r="C174" s="20" t="s">
        <v>274</v>
      </c>
      <c r="D174" s="53">
        <v>21000</v>
      </c>
      <c r="E174" s="67">
        <v>20904</v>
      </c>
      <c r="F174" s="68">
        <f t="shared" si="2"/>
        <v>96</v>
      </c>
    </row>
    <row r="175" spans="1:6" ht="67.5" x14ac:dyDescent="0.2">
      <c r="A175" s="83" t="s">
        <v>138</v>
      </c>
      <c r="B175" s="40" t="s">
        <v>129</v>
      </c>
      <c r="C175" s="20" t="s">
        <v>275</v>
      </c>
      <c r="D175" s="53">
        <v>21000</v>
      </c>
      <c r="E175" s="67">
        <v>20904</v>
      </c>
      <c r="F175" s="68">
        <f t="shared" si="2"/>
        <v>96</v>
      </c>
    </row>
    <row r="176" spans="1:6" ht="90" x14ac:dyDescent="0.2">
      <c r="A176" s="84" t="s">
        <v>150</v>
      </c>
      <c r="B176" s="40" t="s">
        <v>129</v>
      </c>
      <c r="C176" s="20" t="s">
        <v>276</v>
      </c>
      <c r="D176" s="53">
        <v>21000</v>
      </c>
      <c r="E176" s="67">
        <v>20904</v>
      </c>
      <c r="F176" s="68">
        <f t="shared" si="2"/>
        <v>96</v>
      </c>
    </row>
    <row r="177" spans="1:6" ht="22.5" x14ac:dyDescent="0.2">
      <c r="A177" s="83" t="s">
        <v>152</v>
      </c>
      <c r="B177" s="40" t="s">
        <v>129</v>
      </c>
      <c r="C177" s="20" t="s">
        <v>277</v>
      </c>
      <c r="D177" s="53">
        <v>21000</v>
      </c>
      <c r="E177" s="67">
        <v>20904</v>
      </c>
      <c r="F177" s="68">
        <f t="shared" si="2"/>
        <v>96</v>
      </c>
    </row>
    <row r="178" spans="1:6" x14ac:dyDescent="0.2">
      <c r="A178" s="83" t="s">
        <v>154</v>
      </c>
      <c r="B178" s="40" t="s">
        <v>129</v>
      </c>
      <c r="C178" s="20" t="s">
        <v>278</v>
      </c>
      <c r="D178" s="53">
        <v>21000</v>
      </c>
      <c r="E178" s="67">
        <v>20904</v>
      </c>
      <c r="F178" s="68">
        <f t="shared" si="2"/>
        <v>96</v>
      </c>
    </row>
    <row r="179" spans="1:6" x14ac:dyDescent="0.2">
      <c r="A179" s="85" t="s">
        <v>279</v>
      </c>
      <c r="B179" s="30" t="s">
        <v>129</v>
      </c>
      <c r="C179" s="31" t="s">
        <v>280</v>
      </c>
      <c r="D179" s="32">
        <v>12355000</v>
      </c>
      <c r="E179" s="33">
        <v>9941541.8399999999</v>
      </c>
      <c r="F179" s="34">
        <f t="shared" si="2"/>
        <v>2413458.16</v>
      </c>
    </row>
    <row r="180" spans="1:6" x14ac:dyDescent="0.2">
      <c r="A180" s="83" t="s">
        <v>281</v>
      </c>
      <c r="B180" s="40" t="s">
        <v>129</v>
      </c>
      <c r="C180" s="20" t="s">
        <v>282</v>
      </c>
      <c r="D180" s="53">
        <v>12355000</v>
      </c>
      <c r="E180" s="67">
        <v>9941541.8399999999</v>
      </c>
      <c r="F180" s="68">
        <f t="shared" si="2"/>
        <v>2413458.16</v>
      </c>
    </row>
    <row r="181" spans="1:6" ht="22.5" x14ac:dyDescent="0.2">
      <c r="A181" s="83" t="s">
        <v>283</v>
      </c>
      <c r="B181" s="40" t="s">
        <v>129</v>
      </c>
      <c r="C181" s="20" t="s">
        <v>284</v>
      </c>
      <c r="D181" s="53">
        <v>12355000</v>
      </c>
      <c r="E181" s="67">
        <v>9941541.8399999999</v>
      </c>
      <c r="F181" s="68">
        <f t="shared" si="2"/>
        <v>2413458.16</v>
      </c>
    </row>
    <row r="182" spans="1:6" ht="22.5" x14ac:dyDescent="0.2">
      <c r="A182" s="83" t="s">
        <v>285</v>
      </c>
      <c r="B182" s="40" t="s">
        <v>129</v>
      </c>
      <c r="C182" s="20" t="s">
        <v>286</v>
      </c>
      <c r="D182" s="53">
        <v>12355000</v>
      </c>
      <c r="E182" s="67">
        <v>9941541.8399999999</v>
      </c>
      <c r="F182" s="68">
        <f t="shared" si="2"/>
        <v>2413458.16</v>
      </c>
    </row>
    <row r="183" spans="1:6" ht="67.5" x14ac:dyDescent="0.2">
      <c r="A183" s="83" t="s">
        <v>287</v>
      </c>
      <c r="B183" s="40" t="s">
        <v>129</v>
      </c>
      <c r="C183" s="20" t="s">
        <v>288</v>
      </c>
      <c r="D183" s="53">
        <v>12115900</v>
      </c>
      <c r="E183" s="67">
        <v>9716088.8399999999</v>
      </c>
      <c r="F183" s="68">
        <f t="shared" si="2"/>
        <v>2399811.16</v>
      </c>
    </row>
    <row r="184" spans="1:6" ht="56.25" x14ac:dyDescent="0.2">
      <c r="A184" s="83" t="s">
        <v>142</v>
      </c>
      <c r="B184" s="40" t="s">
        <v>129</v>
      </c>
      <c r="C184" s="20" t="s">
        <v>289</v>
      </c>
      <c r="D184" s="53">
        <v>6477800</v>
      </c>
      <c r="E184" s="67">
        <v>5057080.58</v>
      </c>
      <c r="F184" s="68">
        <f t="shared" si="2"/>
        <v>1420719.42</v>
      </c>
    </row>
    <row r="185" spans="1:6" x14ac:dyDescent="0.2">
      <c r="A185" s="83" t="s">
        <v>290</v>
      </c>
      <c r="B185" s="40" t="s">
        <v>129</v>
      </c>
      <c r="C185" s="20" t="s">
        <v>291</v>
      </c>
      <c r="D185" s="53">
        <v>4960200</v>
      </c>
      <c r="E185" s="67">
        <v>3907357</v>
      </c>
      <c r="F185" s="68">
        <f t="shared" si="2"/>
        <v>1052843</v>
      </c>
    </row>
    <row r="186" spans="1:6" ht="45" x14ac:dyDescent="0.2">
      <c r="A186" s="83" t="s">
        <v>292</v>
      </c>
      <c r="B186" s="40" t="s">
        <v>129</v>
      </c>
      <c r="C186" s="20" t="s">
        <v>293</v>
      </c>
      <c r="D186" s="53">
        <v>1517600</v>
      </c>
      <c r="E186" s="67">
        <v>1149723.58</v>
      </c>
      <c r="F186" s="68">
        <f t="shared" si="2"/>
        <v>367876.41999999993</v>
      </c>
    </row>
    <row r="187" spans="1:6" ht="22.5" x14ac:dyDescent="0.2">
      <c r="A187" s="83" t="s">
        <v>152</v>
      </c>
      <c r="B187" s="40" t="s">
        <v>129</v>
      </c>
      <c r="C187" s="20" t="s">
        <v>294</v>
      </c>
      <c r="D187" s="53">
        <v>5634400</v>
      </c>
      <c r="E187" s="67">
        <v>4657005.8099999996</v>
      </c>
      <c r="F187" s="68">
        <f t="shared" si="2"/>
        <v>977394.19000000041</v>
      </c>
    </row>
    <row r="188" spans="1:6" x14ac:dyDescent="0.2">
      <c r="A188" s="83" t="s">
        <v>154</v>
      </c>
      <c r="B188" s="40" t="s">
        <v>129</v>
      </c>
      <c r="C188" s="20" t="s">
        <v>295</v>
      </c>
      <c r="D188" s="53">
        <v>3783300</v>
      </c>
      <c r="E188" s="67">
        <v>3307248.19</v>
      </c>
      <c r="F188" s="68">
        <f t="shared" si="2"/>
        <v>476051.81000000006</v>
      </c>
    </row>
    <row r="189" spans="1:6" x14ac:dyDescent="0.2">
      <c r="A189" s="83" t="s">
        <v>427</v>
      </c>
      <c r="B189" s="40" t="s">
        <v>129</v>
      </c>
      <c r="C189" s="20" t="s">
        <v>485</v>
      </c>
      <c r="D189" s="53">
        <v>1851100</v>
      </c>
      <c r="E189" s="67">
        <v>1349757.62</v>
      </c>
      <c r="F189" s="68">
        <f t="shared" si="2"/>
        <v>501342.37999999989</v>
      </c>
    </row>
    <row r="190" spans="1:6" x14ac:dyDescent="0.2">
      <c r="A190" s="83" t="s">
        <v>156</v>
      </c>
      <c r="B190" s="40" t="s">
        <v>129</v>
      </c>
      <c r="C190" s="20" t="s">
        <v>296</v>
      </c>
      <c r="D190" s="53">
        <v>3700</v>
      </c>
      <c r="E190" s="67">
        <v>2002.45</v>
      </c>
      <c r="F190" s="68">
        <f t="shared" si="2"/>
        <v>1697.55</v>
      </c>
    </row>
    <row r="191" spans="1:6" x14ac:dyDescent="0.2">
      <c r="A191" s="83" t="s">
        <v>158</v>
      </c>
      <c r="B191" s="40" t="s">
        <v>129</v>
      </c>
      <c r="C191" s="20" t="s">
        <v>297</v>
      </c>
      <c r="D191" s="53">
        <v>1500</v>
      </c>
      <c r="E191" s="67">
        <v>1500</v>
      </c>
      <c r="F191" s="68" t="str">
        <f t="shared" si="2"/>
        <v>-</v>
      </c>
    </row>
    <row r="192" spans="1:6" x14ac:dyDescent="0.2">
      <c r="A192" s="83" t="s">
        <v>160</v>
      </c>
      <c r="B192" s="40" t="s">
        <v>129</v>
      </c>
      <c r="C192" s="20" t="s">
        <v>298</v>
      </c>
      <c r="D192" s="53">
        <v>2200</v>
      </c>
      <c r="E192" s="67">
        <v>502.45</v>
      </c>
      <c r="F192" s="68">
        <f t="shared" si="2"/>
        <v>1697.55</v>
      </c>
    </row>
    <row r="193" spans="1:6" ht="78.75" x14ac:dyDescent="0.2">
      <c r="A193" s="84" t="s">
        <v>299</v>
      </c>
      <c r="B193" s="40" t="s">
        <v>129</v>
      </c>
      <c r="C193" s="20" t="s">
        <v>300</v>
      </c>
      <c r="D193" s="53">
        <v>180900</v>
      </c>
      <c r="E193" s="67">
        <v>168325</v>
      </c>
      <c r="F193" s="68">
        <f t="shared" si="2"/>
        <v>12575</v>
      </c>
    </row>
    <row r="194" spans="1:6" ht="22.5" x14ac:dyDescent="0.2">
      <c r="A194" s="83" t="s">
        <v>152</v>
      </c>
      <c r="B194" s="40" t="s">
        <v>129</v>
      </c>
      <c r="C194" s="20" t="s">
        <v>301</v>
      </c>
      <c r="D194" s="53">
        <v>180900</v>
      </c>
      <c r="E194" s="67">
        <v>168325</v>
      </c>
      <c r="F194" s="68">
        <f t="shared" si="2"/>
        <v>12575</v>
      </c>
    </row>
    <row r="195" spans="1:6" x14ac:dyDescent="0.2">
      <c r="A195" s="83" t="s">
        <v>154</v>
      </c>
      <c r="B195" s="40" t="s">
        <v>129</v>
      </c>
      <c r="C195" s="20" t="s">
        <v>302</v>
      </c>
      <c r="D195" s="53">
        <v>180900</v>
      </c>
      <c r="E195" s="67">
        <v>168325</v>
      </c>
      <c r="F195" s="68">
        <f t="shared" si="2"/>
        <v>12575</v>
      </c>
    </row>
    <row r="196" spans="1:6" ht="56.25" x14ac:dyDescent="0.2">
      <c r="A196" s="83" t="s">
        <v>303</v>
      </c>
      <c r="B196" s="40" t="s">
        <v>129</v>
      </c>
      <c r="C196" s="20" t="s">
        <v>304</v>
      </c>
      <c r="D196" s="53">
        <v>58200</v>
      </c>
      <c r="E196" s="67">
        <v>57128</v>
      </c>
      <c r="F196" s="68">
        <f t="shared" si="2"/>
        <v>1072</v>
      </c>
    </row>
    <row r="197" spans="1:6" x14ac:dyDescent="0.2">
      <c r="A197" s="83" t="s">
        <v>156</v>
      </c>
      <c r="B197" s="40" t="s">
        <v>129</v>
      </c>
      <c r="C197" s="20" t="s">
        <v>305</v>
      </c>
      <c r="D197" s="53">
        <v>58200</v>
      </c>
      <c r="E197" s="67">
        <v>57128</v>
      </c>
      <c r="F197" s="68">
        <f t="shared" si="2"/>
        <v>1072</v>
      </c>
    </row>
    <row r="198" spans="1:6" ht="22.5" x14ac:dyDescent="0.2">
      <c r="A198" s="83" t="s">
        <v>243</v>
      </c>
      <c r="B198" s="40" t="s">
        <v>129</v>
      </c>
      <c r="C198" s="20" t="s">
        <v>306</v>
      </c>
      <c r="D198" s="53">
        <v>58200</v>
      </c>
      <c r="E198" s="67">
        <v>57128</v>
      </c>
      <c r="F198" s="68">
        <f t="shared" si="2"/>
        <v>1072</v>
      </c>
    </row>
    <row r="199" spans="1:6" x14ac:dyDescent="0.2">
      <c r="A199" s="85" t="s">
        <v>307</v>
      </c>
      <c r="B199" s="30" t="s">
        <v>129</v>
      </c>
      <c r="C199" s="31" t="s">
        <v>308</v>
      </c>
      <c r="D199" s="32">
        <v>457300</v>
      </c>
      <c r="E199" s="33">
        <v>424743.04</v>
      </c>
      <c r="F199" s="34">
        <f t="shared" si="2"/>
        <v>32556.960000000021</v>
      </c>
    </row>
    <row r="200" spans="1:6" x14ac:dyDescent="0.2">
      <c r="A200" s="83" t="s">
        <v>309</v>
      </c>
      <c r="B200" s="40" t="s">
        <v>129</v>
      </c>
      <c r="C200" s="20" t="s">
        <v>310</v>
      </c>
      <c r="D200" s="53">
        <v>457300</v>
      </c>
      <c r="E200" s="67">
        <v>424743.04</v>
      </c>
      <c r="F200" s="68">
        <f t="shared" si="2"/>
        <v>32556.960000000021</v>
      </c>
    </row>
    <row r="201" spans="1:6" ht="33.75" x14ac:dyDescent="0.2">
      <c r="A201" s="83" t="s">
        <v>311</v>
      </c>
      <c r="B201" s="40" t="s">
        <v>129</v>
      </c>
      <c r="C201" s="20" t="s">
        <v>312</v>
      </c>
      <c r="D201" s="53">
        <v>457300</v>
      </c>
      <c r="E201" s="67">
        <v>424743.04</v>
      </c>
      <c r="F201" s="68">
        <f t="shared" si="2"/>
        <v>32556.960000000021</v>
      </c>
    </row>
    <row r="202" spans="1:6" ht="22.5" x14ac:dyDescent="0.2">
      <c r="A202" s="83" t="s">
        <v>313</v>
      </c>
      <c r="B202" s="40" t="s">
        <v>129</v>
      </c>
      <c r="C202" s="20" t="s">
        <v>314</v>
      </c>
      <c r="D202" s="53">
        <v>457300</v>
      </c>
      <c r="E202" s="67">
        <v>424743.04</v>
      </c>
      <c r="F202" s="68">
        <f t="shared" si="2"/>
        <v>32556.960000000021</v>
      </c>
    </row>
    <row r="203" spans="1:6" ht="101.25" x14ac:dyDescent="0.2">
      <c r="A203" s="84" t="s">
        <v>315</v>
      </c>
      <c r="B203" s="40" t="s">
        <v>129</v>
      </c>
      <c r="C203" s="20" t="s">
        <v>316</v>
      </c>
      <c r="D203" s="53">
        <v>457300</v>
      </c>
      <c r="E203" s="67">
        <v>424743.04</v>
      </c>
      <c r="F203" s="68">
        <f t="shared" si="2"/>
        <v>32556.960000000021</v>
      </c>
    </row>
    <row r="204" spans="1:6" ht="22.5" x14ac:dyDescent="0.2">
      <c r="A204" s="83" t="s">
        <v>209</v>
      </c>
      <c r="B204" s="40" t="s">
        <v>129</v>
      </c>
      <c r="C204" s="20" t="s">
        <v>317</v>
      </c>
      <c r="D204" s="53">
        <v>457300</v>
      </c>
      <c r="E204" s="67">
        <v>424743.04</v>
      </c>
      <c r="F204" s="68">
        <f t="shared" si="2"/>
        <v>32556.960000000021</v>
      </c>
    </row>
    <row r="205" spans="1:6" x14ac:dyDescent="0.2">
      <c r="A205" s="83" t="s">
        <v>318</v>
      </c>
      <c r="B205" s="40" t="s">
        <v>129</v>
      </c>
      <c r="C205" s="20" t="s">
        <v>319</v>
      </c>
      <c r="D205" s="53">
        <v>457300</v>
      </c>
      <c r="E205" s="67">
        <v>424743.04</v>
      </c>
      <c r="F205" s="68">
        <f t="shared" si="2"/>
        <v>32556.960000000021</v>
      </c>
    </row>
    <row r="206" spans="1:6" x14ac:dyDescent="0.2">
      <c r="A206" s="85" t="s">
        <v>320</v>
      </c>
      <c r="B206" s="30" t="s">
        <v>129</v>
      </c>
      <c r="C206" s="31" t="s">
        <v>321</v>
      </c>
      <c r="D206" s="32">
        <v>1500</v>
      </c>
      <c r="E206" s="33" t="s">
        <v>42</v>
      </c>
      <c r="F206" s="34">
        <f t="shared" ref="F206:F212" si="3">IF(OR(D206="-",IF(E206="-",0,E206)&gt;=IF(D206="-",0,D206)),"-",IF(D206="-",0,D206)-IF(E206="-",0,E206))</f>
        <v>1500</v>
      </c>
    </row>
    <row r="207" spans="1:6" ht="22.5" x14ac:dyDescent="0.2">
      <c r="A207" s="83" t="s">
        <v>322</v>
      </c>
      <c r="B207" s="40" t="s">
        <v>129</v>
      </c>
      <c r="C207" s="20" t="s">
        <v>323</v>
      </c>
      <c r="D207" s="53">
        <v>1500</v>
      </c>
      <c r="E207" s="67" t="s">
        <v>42</v>
      </c>
      <c r="F207" s="68">
        <f t="shared" si="3"/>
        <v>1500</v>
      </c>
    </row>
    <row r="208" spans="1:6" ht="33.75" x14ac:dyDescent="0.2">
      <c r="A208" s="83" t="s">
        <v>324</v>
      </c>
      <c r="B208" s="40" t="s">
        <v>129</v>
      </c>
      <c r="C208" s="20" t="s">
        <v>325</v>
      </c>
      <c r="D208" s="53">
        <v>1500</v>
      </c>
      <c r="E208" s="67" t="s">
        <v>42</v>
      </c>
      <c r="F208" s="68">
        <f t="shared" si="3"/>
        <v>1500</v>
      </c>
    </row>
    <row r="209" spans="1:6" ht="22.5" x14ac:dyDescent="0.2">
      <c r="A209" s="83" t="s">
        <v>326</v>
      </c>
      <c r="B209" s="40" t="s">
        <v>129</v>
      </c>
      <c r="C209" s="20" t="s">
        <v>327</v>
      </c>
      <c r="D209" s="53">
        <v>1500</v>
      </c>
      <c r="E209" s="67" t="s">
        <v>42</v>
      </c>
      <c r="F209" s="68">
        <f t="shared" si="3"/>
        <v>1500</v>
      </c>
    </row>
    <row r="210" spans="1:6" ht="67.5" x14ac:dyDescent="0.2">
      <c r="A210" s="83" t="s">
        <v>328</v>
      </c>
      <c r="B210" s="40" t="s">
        <v>129</v>
      </c>
      <c r="C210" s="20" t="s">
        <v>329</v>
      </c>
      <c r="D210" s="53">
        <v>1500</v>
      </c>
      <c r="E210" s="67" t="s">
        <v>42</v>
      </c>
      <c r="F210" s="68">
        <f t="shared" si="3"/>
        <v>1500</v>
      </c>
    </row>
    <row r="211" spans="1:6" ht="21" customHeight="1" x14ac:dyDescent="0.2">
      <c r="A211" s="83" t="s">
        <v>152</v>
      </c>
      <c r="B211" s="40" t="s">
        <v>129</v>
      </c>
      <c r="C211" s="20" t="s">
        <v>330</v>
      </c>
      <c r="D211" s="53">
        <v>1500</v>
      </c>
      <c r="E211" s="67" t="s">
        <v>42</v>
      </c>
      <c r="F211" s="68">
        <f t="shared" si="3"/>
        <v>1500</v>
      </c>
    </row>
    <row r="212" spans="1:6" ht="12.75" customHeight="1" thickBot="1" x14ac:dyDescent="0.25">
      <c r="A212" s="83" t="s">
        <v>154</v>
      </c>
      <c r="B212" s="40" t="s">
        <v>129</v>
      </c>
      <c r="C212" s="20" t="s">
        <v>331</v>
      </c>
      <c r="D212" s="53">
        <v>1500</v>
      </c>
      <c r="E212" s="67" t="s">
        <v>42</v>
      </c>
      <c r="F212" s="68">
        <f t="shared" si="3"/>
        <v>1500</v>
      </c>
    </row>
    <row r="213" spans="1:6" ht="12.75" customHeight="1" thickBot="1" x14ac:dyDescent="0.25">
      <c r="A213" s="86"/>
      <c r="B213" s="41"/>
      <c r="C213" s="69"/>
      <c r="D213" s="70"/>
      <c r="E213" s="41"/>
      <c r="F213" s="41"/>
    </row>
    <row r="214" spans="1:6" ht="18" customHeight="1" thickBot="1" x14ac:dyDescent="0.25">
      <c r="A214" s="87" t="s">
        <v>332</v>
      </c>
      <c r="B214" s="42" t="s">
        <v>333</v>
      </c>
      <c r="C214" s="71" t="s">
        <v>130</v>
      </c>
      <c r="D214" s="72">
        <v>-1668700</v>
      </c>
      <c r="E214" s="72">
        <v>2987650.97</v>
      </c>
      <c r="F214" s="73" t="s">
        <v>334</v>
      </c>
    </row>
  </sheetData>
  <mergeCells count="7">
    <mergeCell ref="E3:E8"/>
    <mergeCell ref="F3:F8"/>
    <mergeCell ref="A1:D1"/>
    <mergeCell ref="A3:A10"/>
    <mergeCell ref="B3:B10"/>
    <mergeCell ref="C3:C8"/>
    <mergeCell ref="D3:D10"/>
  </mergeCells>
  <conditionalFormatting sqref="E12:F15 E26:F30">
    <cfRule type="cellIs" priority="91" stopIfTrue="1" operator="equal">
      <formula>0</formula>
    </cfRule>
  </conditionalFormatting>
  <conditionalFormatting sqref="E12:F12 E14:F14">
    <cfRule type="cellIs" priority="36" stopIfTrue="1" operator="equal">
      <formula>0</formula>
    </cfRule>
  </conditionalFormatting>
  <conditionalFormatting sqref="E26:F27">
    <cfRule type="cellIs" priority="35" stopIfTrue="1" operator="equal">
      <formula>0</formula>
    </cfRule>
  </conditionalFormatting>
  <conditionalFormatting sqref="E29:F29">
    <cfRule type="cellIs" priority="34" stopIfTrue="1" operator="equal">
      <formula>0</formula>
    </cfRule>
  </conditionalFormatting>
  <conditionalFormatting sqref="E13:F13 E15:F15">
    <cfRule type="cellIs" priority="33" stopIfTrue="1" operator="equal">
      <formula>0</formula>
    </cfRule>
  </conditionalFormatting>
  <conditionalFormatting sqref="E27:F28">
    <cfRule type="cellIs" priority="32" stopIfTrue="1" operator="equal">
      <formula>0</formula>
    </cfRule>
  </conditionalFormatting>
  <conditionalFormatting sqref="E30:F30">
    <cfRule type="cellIs" priority="31" stopIfTrue="1" operator="equal">
      <formula>0</formula>
    </cfRule>
  </conditionalFormatting>
  <conditionalFormatting sqref="E13:F13 E15:F15">
    <cfRule type="cellIs" priority="30" stopIfTrue="1" operator="equal">
      <formula>0</formula>
    </cfRule>
  </conditionalFormatting>
  <conditionalFormatting sqref="E27:F28">
    <cfRule type="cellIs" priority="29" stopIfTrue="1" operator="equal">
      <formula>0</formula>
    </cfRule>
  </conditionalFormatting>
  <conditionalFormatting sqref="E30:F30">
    <cfRule type="cellIs" priority="28" stopIfTrue="1" operator="equal">
      <formula>0</formula>
    </cfRule>
  </conditionalFormatting>
  <conditionalFormatting sqref="E14:F14 E16:F16">
    <cfRule type="cellIs" priority="27" stopIfTrue="1" operator="equal">
      <formula>0</formula>
    </cfRule>
  </conditionalFormatting>
  <conditionalFormatting sqref="E28:F29">
    <cfRule type="cellIs" priority="26" stopIfTrue="1" operator="equal">
      <formula>0</formula>
    </cfRule>
  </conditionalFormatting>
  <conditionalFormatting sqref="E31:F31">
    <cfRule type="cellIs" priority="25" stopIfTrue="1" operator="equal">
      <formula>0</formula>
    </cfRule>
  </conditionalFormatting>
  <conditionalFormatting sqref="E13:F13 E15:F15">
    <cfRule type="cellIs" priority="24" stopIfTrue="1" operator="equal">
      <formula>0</formula>
    </cfRule>
  </conditionalFormatting>
  <conditionalFormatting sqref="E27:F28">
    <cfRule type="cellIs" priority="23" stopIfTrue="1" operator="equal">
      <formula>0</formula>
    </cfRule>
  </conditionalFormatting>
  <conditionalFormatting sqref="E30:F30">
    <cfRule type="cellIs" priority="22" stopIfTrue="1" operator="equal">
      <formula>0</formula>
    </cfRule>
  </conditionalFormatting>
  <conditionalFormatting sqref="E13:F13 E15:F15">
    <cfRule type="cellIs" priority="21" stopIfTrue="1" operator="equal">
      <formula>0</formula>
    </cfRule>
  </conditionalFormatting>
  <conditionalFormatting sqref="E27:F28">
    <cfRule type="cellIs" priority="20" stopIfTrue="1" operator="equal">
      <formula>0</formula>
    </cfRule>
  </conditionalFormatting>
  <conditionalFormatting sqref="E30:F30">
    <cfRule type="cellIs" priority="19" stopIfTrue="1" operator="equal">
      <formula>0</formula>
    </cfRule>
  </conditionalFormatting>
  <conditionalFormatting sqref="E13:F13 E15:F15">
    <cfRule type="cellIs" priority="18" stopIfTrue="1" operator="equal">
      <formula>0</formula>
    </cfRule>
  </conditionalFormatting>
  <conditionalFormatting sqref="E27:F28">
    <cfRule type="cellIs" priority="17" stopIfTrue="1" operator="equal">
      <formula>0</formula>
    </cfRule>
  </conditionalFormatting>
  <conditionalFormatting sqref="E30:F30">
    <cfRule type="cellIs" priority="16" stopIfTrue="1" operator="equal">
      <formula>0</formula>
    </cfRule>
  </conditionalFormatting>
  <conditionalFormatting sqref="E13:F13 E15:F15">
    <cfRule type="cellIs" priority="15" stopIfTrue="1" operator="equal">
      <formula>0</formula>
    </cfRule>
  </conditionalFormatting>
  <conditionalFormatting sqref="E27:F28">
    <cfRule type="cellIs" priority="14" stopIfTrue="1" operator="equal">
      <formula>0</formula>
    </cfRule>
  </conditionalFormatting>
  <conditionalFormatting sqref="E30:F30">
    <cfRule type="cellIs" priority="13" stopIfTrue="1" operator="equal">
      <formula>0</formula>
    </cfRule>
  </conditionalFormatting>
  <conditionalFormatting sqref="E13:F13 E15:F15">
    <cfRule type="cellIs" priority="12" stopIfTrue="1" operator="equal">
      <formula>0</formula>
    </cfRule>
  </conditionalFormatting>
  <conditionalFormatting sqref="E27:F28">
    <cfRule type="cellIs" priority="11" stopIfTrue="1" operator="equal">
      <formula>0</formula>
    </cfRule>
  </conditionalFormatting>
  <conditionalFormatting sqref="E30:F30">
    <cfRule type="cellIs" priority="10" stopIfTrue="1" operator="equal">
      <formula>0</formula>
    </cfRule>
  </conditionalFormatting>
  <conditionalFormatting sqref="E13:F13 E15:F15">
    <cfRule type="cellIs" priority="9" stopIfTrue="1" operator="equal">
      <formula>0</formula>
    </cfRule>
  </conditionalFormatting>
  <conditionalFormatting sqref="E27:F28">
    <cfRule type="cellIs" priority="8" stopIfTrue="1" operator="equal">
      <formula>0</formula>
    </cfRule>
  </conditionalFormatting>
  <conditionalFormatting sqref="E30:F30">
    <cfRule type="cellIs" priority="7" stopIfTrue="1" operator="equal">
      <formula>0</formula>
    </cfRule>
  </conditionalFormatting>
  <conditionalFormatting sqref="E13:F13 E15:F15">
    <cfRule type="cellIs" priority="6" stopIfTrue="1" operator="equal">
      <formula>0</formula>
    </cfRule>
  </conditionalFormatting>
  <conditionalFormatting sqref="E27:F28">
    <cfRule type="cellIs" priority="5" stopIfTrue="1" operator="equal">
      <formula>0</formula>
    </cfRule>
  </conditionalFormatting>
  <conditionalFormatting sqref="E30:F30">
    <cfRule type="cellIs" priority="4" stopIfTrue="1" operator="equal">
      <formula>0</formula>
    </cfRule>
  </conditionalFormatting>
  <conditionalFormatting sqref="E13:F13 E15:F15">
    <cfRule type="cellIs" priority="3" stopIfTrue="1" operator="equal">
      <formula>0</formula>
    </cfRule>
  </conditionalFormatting>
  <conditionalFormatting sqref="E27:F28">
    <cfRule type="cellIs" priority="2" stopIfTrue="1" operator="equal">
      <formula>0</formula>
    </cfRule>
  </conditionalFormatting>
  <conditionalFormatting sqref="E30:F30">
    <cfRule type="cellIs" priority="1" stopIfTrue="1" operator="equal">
      <formula>0</formula>
    </cfRule>
  </conditionalFormatting>
  <pageMargins left="0.19685039370078741" right="0" top="0" bottom="0" header="0" footer="0"/>
  <pageSetup paperSize="9" scale="9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showGridLines="0" topLeftCell="D1" workbookViewId="0">
      <selection activeCell="G27" sqref="G27"/>
    </sheetView>
  </sheetViews>
  <sheetFormatPr defaultRowHeight="12.75" customHeight="1" x14ac:dyDescent="0.2"/>
  <cols>
    <col min="1" max="1" width="38.42578125" customWidth="1"/>
    <col min="2" max="2" width="5.5703125" customWidth="1"/>
    <col min="3" max="3" width="25.5703125" customWidth="1"/>
    <col min="4" max="4" width="15.140625" customWidth="1"/>
    <col min="5" max="5" width="16.5703125" customWidth="1"/>
    <col min="6" max="6" width="13.140625" customWidth="1"/>
  </cols>
  <sheetData>
    <row r="1" spans="1:6" ht="11.1" customHeight="1" x14ac:dyDescent="0.2">
      <c r="A1" s="112" t="s">
        <v>335</v>
      </c>
      <c r="B1" s="112"/>
      <c r="C1" s="112"/>
      <c r="D1" s="112"/>
      <c r="E1" s="112"/>
      <c r="F1" s="112"/>
    </row>
    <row r="2" spans="1:6" ht="15.75" customHeight="1" x14ac:dyDescent="0.25">
      <c r="A2" s="100" t="s">
        <v>336</v>
      </c>
      <c r="B2" s="100"/>
      <c r="C2" s="100"/>
      <c r="D2" s="100"/>
      <c r="E2" s="100"/>
      <c r="F2" s="100"/>
    </row>
    <row r="3" spans="1:6" ht="13.9" customHeight="1" thickBot="1" x14ac:dyDescent="0.25">
      <c r="A3" s="3"/>
      <c r="B3" s="43"/>
      <c r="C3" s="21"/>
      <c r="D3" s="5"/>
      <c r="E3" s="5"/>
      <c r="F3" s="21"/>
    </row>
    <row r="4" spans="1:6" ht="4.9000000000000004" customHeight="1" x14ac:dyDescent="0.2">
      <c r="A4" s="94" t="s">
        <v>20</v>
      </c>
      <c r="B4" s="88" t="s">
        <v>21</v>
      </c>
      <c r="C4" s="110" t="s">
        <v>337</v>
      </c>
      <c r="D4" s="91" t="s">
        <v>23</v>
      </c>
      <c r="E4" s="91" t="s">
        <v>24</v>
      </c>
      <c r="F4" s="97" t="s">
        <v>25</v>
      </c>
    </row>
    <row r="5" spans="1:6" ht="6" customHeight="1" x14ac:dyDescent="0.2">
      <c r="A5" s="95"/>
      <c r="B5" s="89"/>
      <c r="C5" s="111"/>
      <c r="D5" s="92"/>
      <c r="E5" s="92"/>
      <c r="F5" s="98"/>
    </row>
    <row r="6" spans="1:6" ht="4.9000000000000004" customHeight="1" x14ac:dyDescent="0.2">
      <c r="A6" s="95"/>
      <c r="B6" s="89"/>
      <c r="C6" s="111"/>
      <c r="D6" s="92"/>
      <c r="E6" s="92"/>
      <c r="F6" s="98"/>
    </row>
    <row r="7" spans="1:6" ht="6" customHeight="1" x14ac:dyDescent="0.2">
      <c r="A7" s="95"/>
      <c r="B7" s="89"/>
      <c r="C7" s="111"/>
      <c r="D7" s="92"/>
      <c r="E7" s="92"/>
      <c r="F7" s="98"/>
    </row>
    <row r="8" spans="1:6" ht="6" customHeight="1" x14ac:dyDescent="0.2">
      <c r="A8" s="95"/>
      <c r="B8" s="89"/>
      <c r="C8" s="111"/>
      <c r="D8" s="92"/>
      <c r="E8" s="92"/>
      <c r="F8" s="98"/>
    </row>
    <row r="9" spans="1:6" ht="18" customHeight="1" x14ac:dyDescent="0.2">
      <c r="A9" s="95"/>
      <c r="B9" s="89"/>
      <c r="C9" s="111"/>
      <c r="D9" s="92"/>
      <c r="E9" s="92"/>
      <c r="F9" s="98"/>
    </row>
    <row r="10" spans="1:6" ht="13.5" customHeight="1" x14ac:dyDescent="0.2">
      <c r="A10" s="96"/>
      <c r="B10" s="90"/>
      <c r="C10" s="113"/>
      <c r="D10" s="93"/>
      <c r="E10" s="93"/>
      <c r="F10" s="99"/>
    </row>
    <row r="11" spans="1:6" ht="13.5" thickBot="1" x14ac:dyDescent="0.25">
      <c r="A11" s="12">
        <v>1</v>
      </c>
      <c r="B11" s="13">
        <v>2</v>
      </c>
      <c r="C11" s="14">
        <v>3</v>
      </c>
      <c r="D11" s="15" t="s">
        <v>26</v>
      </c>
      <c r="E11" s="28" t="s">
        <v>27</v>
      </c>
      <c r="F11" s="17" t="s">
        <v>28</v>
      </c>
    </row>
    <row r="12" spans="1:6" ht="22.5" x14ac:dyDescent="0.2">
      <c r="A12" s="44" t="s">
        <v>338</v>
      </c>
      <c r="B12" s="45" t="s">
        <v>339</v>
      </c>
      <c r="C12" s="46" t="s">
        <v>130</v>
      </c>
      <c r="D12" s="74">
        <v>1668700</v>
      </c>
      <c r="E12" s="74">
        <f>E18</f>
        <v>-2987650.9699999988</v>
      </c>
      <c r="F12" s="75" t="s">
        <v>130</v>
      </c>
    </row>
    <row r="13" spans="1:6" x14ac:dyDescent="0.2">
      <c r="A13" s="47" t="s">
        <v>32</v>
      </c>
      <c r="B13" s="48"/>
      <c r="C13" s="49"/>
      <c r="D13" s="76"/>
      <c r="E13" s="76"/>
      <c r="F13" s="77"/>
    </row>
    <row r="14" spans="1:6" ht="22.5" x14ac:dyDescent="0.2">
      <c r="A14" s="29" t="s">
        <v>340</v>
      </c>
      <c r="B14" s="50" t="s">
        <v>341</v>
      </c>
      <c r="C14" s="51" t="s">
        <v>130</v>
      </c>
      <c r="D14" s="32" t="s">
        <v>42</v>
      </c>
      <c r="E14" s="32" t="s">
        <v>42</v>
      </c>
      <c r="F14" s="34" t="s">
        <v>42</v>
      </c>
    </row>
    <row r="15" spans="1:6" x14ac:dyDescent="0.2">
      <c r="A15" s="47" t="s">
        <v>342</v>
      </c>
      <c r="B15" s="48"/>
      <c r="C15" s="49"/>
      <c r="D15" s="76"/>
      <c r="E15" s="76"/>
      <c r="F15" s="77"/>
    </row>
    <row r="16" spans="1:6" ht="22.5" x14ac:dyDescent="0.2">
      <c r="A16" s="29" t="s">
        <v>343</v>
      </c>
      <c r="B16" s="50" t="s">
        <v>344</v>
      </c>
      <c r="C16" s="51" t="s">
        <v>130</v>
      </c>
      <c r="D16" s="32" t="s">
        <v>42</v>
      </c>
      <c r="E16" s="32" t="s">
        <v>42</v>
      </c>
      <c r="F16" s="34" t="s">
        <v>42</v>
      </c>
    </row>
    <row r="17" spans="1:6" x14ac:dyDescent="0.2">
      <c r="A17" s="47" t="s">
        <v>342</v>
      </c>
      <c r="B17" s="48"/>
      <c r="C17" s="49"/>
      <c r="D17" s="76"/>
      <c r="E17" s="76"/>
      <c r="F17" s="77"/>
    </row>
    <row r="18" spans="1:6" x14ac:dyDescent="0.2">
      <c r="A18" s="44" t="s">
        <v>345</v>
      </c>
      <c r="B18" s="45" t="s">
        <v>346</v>
      </c>
      <c r="C18" s="46" t="s">
        <v>347</v>
      </c>
      <c r="D18" s="74">
        <v>1668700</v>
      </c>
      <c r="E18" s="74">
        <f>E20+E22</f>
        <v>-2987650.9699999988</v>
      </c>
      <c r="F18" s="75">
        <f>D18-E18</f>
        <v>4656350.9699999988</v>
      </c>
    </row>
    <row r="19" spans="1:6" ht="22.5" x14ac:dyDescent="0.2">
      <c r="A19" s="44" t="s">
        <v>348</v>
      </c>
      <c r="B19" s="45" t="s">
        <v>346</v>
      </c>
      <c r="C19" s="46" t="s">
        <v>349</v>
      </c>
      <c r="D19" s="74">
        <v>1668700</v>
      </c>
      <c r="E19" s="74">
        <f>E21+E23</f>
        <v>-2987650.9699999988</v>
      </c>
      <c r="F19" s="75">
        <f>D19-E19</f>
        <v>4656350.9699999988</v>
      </c>
    </row>
    <row r="20" spans="1:6" x14ac:dyDescent="0.2">
      <c r="A20" s="44" t="s">
        <v>350</v>
      </c>
      <c r="B20" s="45" t="s">
        <v>351</v>
      </c>
      <c r="C20" s="46" t="s">
        <v>352</v>
      </c>
      <c r="D20" s="74">
        <v>-93745700</v>
      </c>
      <c r="E20" s="74">
        <v>-80411683.799999997</v>
      </c>
      <c r="F20" s="75" t="s">
        <v>334</v>
      </c>
    </row>
    <row r="21" spans="1:6" ht="22.5" x14ac:dyDescent="0.2">
      <c r="A21" s="18" t="s">
        <v>353</v>
      </c>
      <c r="B21" s="19" t="s">
        <v>351</v>
      </c>
      <c r="C21" s="52" t="s">
        <v>354</v>
      </c>
      <c r="D21" s="53">
        <v>-93745700</v>
      </c>
      <c r="E21" s="53">
        <v>-80411683.799999997</v>
      </c>
      <c r="F21" s="68" t="s">
        <v>334</v>
      </c>
    </row>
    <row r="22" spans="1:6" x14ac:dyDescent="0.2">
      <c r="A22" s="44" t="s">
        <v>355</v>
      </c>
      <c r="B22" s="45" t="s">
        <v>356</v>
      </c>
      <c r="C22" s="46" t="s">
        <v>357</v>
      </c>
      <c r="D22" s="74">
        <v>95414400</v>
      </c>
      <c r="E22" s="74">
        <v>77424032.829999998</v>
      </c>
      <c r="F22" s="75" t="s">
        <v>334</v>
      </c>
    </row>
    <row r="23" spans="1:6" ht="22.5" x14ac:dyDescent="0.2">
      <c r="A23" s="18" t="s">
        <v>358</v>
      </c>
      <c r="B23" s="19" t="s">
        <v>356</v>
      </c>
      <c r="C23" s="52" t="s">
        <v>359</v>
      </c>
      <c r="D23" s="53">
        <v>95414400</v>
      </c>
      <c r="E23" s="53">
        <v>77424032.829999998</v>
      </c>
      <c r="F23" s="68" t="s">
        <v>334</v>
      </c>
    </row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F15:F17 E12:F16">
    <cfRule type="cellIs" priority="31" stopIfTrue="1" operator="equal">
      <formula>0</formula>
    </cfRule>
  </conditionalFormatting>
  <conditionalFormatting sqref="E24:F24">
    <cfRule type="cellIs" priority="33" stopIfTrue="1" operator="equal">
      <formula>0</formula>
    </cfRule>
  </conditionalFormatting>
  <conditionalFormatting sqref="E95:F95">
    <cfRule type="cellIs" priority="34" stopIfTrue="1" operator="equal">
      <formula>0</formula>
    </cfRule>
  </conditionalFormatting>
  <conditionalFormatting sqref="F15:F17 E13:F13 E15">
    <cfRule type="cellIs" priority="5" stopIfTrue="1" operator="equal">
      <formula>0</formula>
    </cfRule>
  </conditionalFormatting>
  <conditionalFormatting sqref="F15:F17 E13:F13 E15">
    <cfRule type="cellIs" priority="4" stopIfTrue="1" operator="equal">
      <formula>0</formula>
    </cfRule>
  </conditionalFormatting>
  <conditionalFormatting sqref="F15:F17 E13:F13 E15">
    <cfRule type="cellIs" priority="3" stopIfTrue="1" operator="equal">
      <formula>0</formula>
    </cfRule>
  </conditionalFormatting>
  <conditionalFormatting sqref="F15:F17 E13:F13 E15">
    <cfRule type="cellIs" priority="2" stopIfTrue="1" operator="equal">
      <formula>0</formula>
    </cfRule>
  </conditionalFormatting>
  <conditionalFormatting sqref="F15:F17 E13:F13 E15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360</v>
      </c>
      <c r="B1" t="s">
        <v>27</v>
      </c>
    </row>
    <row r="2" spans="1:2" x14ac:dyDescent="0.2">
      <c r="A2" t="s">
        <v>361</v>
      </c>
      <c r="B2" t="s">
        <v>362</v>
      </c>
    </row>
    <row r="3" spans="1:2" x14ac:dyDescent="0.2">
      <c r="A3" t="s">
        <v>363</v>
      </c>
      <c r="B3" t="s">
        <v>5</v>
      </c>
    </row>
    <row r="4" spans="1:2" x14ac:dyDescent="0.2">
      <c r="A4" t="s">
        <v>364</v>
      </c>
      <c r="B4" t="s">
        <v>365</v>
      </c>
    </row>
    <row r="5" spans="1:2" x14ac:dyDescent="0.2">
      <c r="A5" t="s">
        <v>366</v>
      </c>
      <c r="B5" t="s">
        <v>367</v>
      </c>
    </row>
    <row r="6" spans="1:2" x14ac:dyDescent="0.2">
      <c r="A6" t="s">
        <v>368</v>
      </c>
      <c r="B6" t="s">
        <v>369</v>
      </c>
    </row>
    <row r="7" spans="1:2" x14ac:dyDescent="0.2">
      <c r="A7" t="s">
        <v>370</v>
      </c>
      <c r="B7" t="s">
        <v>369</v>
      </c>
    </row>
    <row r="8" spans="1:2" x14ac:dyDescent="0.2">
      <c r="A8" t="s">
        <v>371</v>
      </c>
      <c r="B8" t="s">
        <v>372</v>
      </c>
    </row>
    <row r="9" spans="1:2" x14ac:dyDescent="0.2">
      <c r="A9" t="s">
        <v>373</v>
      </c>
      <c r="B9" t="s">
        <v>374</v>
      </c>
    </row>
    <row r="10" spans="1:2" x14ac:dyDescent="0.2">
      <c r="A10" t="s">
        <v>375</v>
      </c>
      <c r="B10" t="s">
        <v>27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2021-12-02T06:13:52Z</cp:lastPrinted>
  <dcterms:created xsi:type="dcterms:W3CDTF">2019-08-01T08:25:31Z</dcterms:created>
  <dcterms:modified xsi:type="dcterms:W3CDTF">2021-12-15T12:12:56Z</dcterms:modified>
</cp:coreProperties>
</file>