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Месячный отчет\2025\"/>
    </mc:Choice>
  </mc:AlternateContent>
  <bookViews>
    <workbookView xWindow="-120" yWindow="-120" windowWidth="19440" windowHeight="15000"/>
  </bookViews>
  <sheets>
    <sheet name="Доходы" sheetId="1" r:id="rId1"/>
    <sheet name="Расходы" sheetId="2" r:id="rId2"/>
    <sheet name="Источники" sheetId="5" r:id="rId3"/>
    <sheet name="_params" sheetId="4" state="hidden" r:id="rId4"/>
  </sheets>
  <definedNames>
    <definedName name="APPT" localSheetId="0">Доходы!$A$23</definedName>
    <definedName name="APPT" localSheetId="2">Источники!#REF!</definedName>
    <definedName name="APPT" localSheetId="1">Расходы!$A$20</definedName>
    <definedName name="FILE_NAME" localSheetId="0">Доходы!$H$2</definedName>
    <definedName name="FIO" localSheetId="0">Доходы!$D$23</definedName>
    <definedName name="FIO" localSheetId="1">Расходы!$D$20</definedName>
    <definedName name="FORM_CODE" localSheetId="0">Доходы!$H$4</definedName>
    <definedName name="LAST_CELL" localSheetId="0">Доходы!#REF!</definedName>
    <definedName name="LAST_CELL" localSheetId="2">Источники!$F$22</definedName>
    <definedName name="LAST_CELL" localSheetId="1">Расходы!#REF!</definedName>
    <definedName name="PARAMS" localSheetId="0">Доходы!#REF!</definedName>
    <definedName name="PERIOD" localSheetId="0">Доходы!$H$5</definedName>
    <definedName name="RANGE_NAMES" localSheetId="0">Доходы!$H$8</definedName>
    <definedName name="RBEGIN_1" localSheetId="0">Доходы!$A$18</definedName>
    <definedName name="RBEGIN_1" localSheetId="2">Источники!$A$11</definedName>
    <definedName name="RBEGIN_1" localSheetId="1">Расходы!$A$12</definedName>
    <definedName name="REG_DATE" localSheetId="0">Доходы!$H$3</definedName>
    <definedName name="REND_1" localSheetId="0">Доходы!#REF!</definedName>
    <definedName name="REND_1" localSheetId="2">Источники!$A$22</definedName>
    <definedName name="REND_1" localSheetId="1">Расходы!#REF!</definedName>
    <definedName name="S_520" localSheetId="2">Источники!$A$13</definedName>
    <definedName name="S_620" localSheetId="2">Источники!$A$15</definedName>
    <definedName name="S_700" localSheetId="2">Источники!$A$17</definedName>
    <definedName name="S_700A" localSheetId="2">Источники!$A$18</definedName>
    <definedName name="SIGN" localSheetId="0">Доходы!$A$22:$D$24</definedName>
    <definedName name="SIGN" localSheetId="2">Источники!#REF!</definedName>
    <definedName name="SIGN" localSheetId="1">Расходы!$A$19:$D$21</definedName>
    <definedName name="SRC_CODE" localSheetId="0">Доходы!$H$7</definedName>
    <definedName name="SRC_KIND" localSheetId="0">Доходы!$H$6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4" i="1" l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  <c r="F204" i="2"/>
  <c r="F203" i="2"/>
  <c r="F202" i="2"/>
  <c r="F201" i="2"/>
  <c r="F200" i="2"/>
  <c r="F199" i="2"/>
  <c r="F198" i="2"/>
  <c r="F197" i="2"/>
  <c r="F196" i="2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14" i="5"/>
  <c r="E14" i="5"/>
  <c r="D14" i="5"/>
</calcChain>
</file>

<file path=xl/sharedStrings.xml><?xml version="1.0" encoding="utf-8"?>
<sst xmlns="http://schemas.openxmlformats.org/spreadsheetml/2006/main" count="1040" uniqueCount="544">
  <si>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</si>
  <si>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</si>
  <si>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</si>
  <si>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</si>
  <si>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</si>
  <si>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01.08.2019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</si>
  <si>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</si>
  <si>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</si>
  <si>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</si>
  <si>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</si>
  <si>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</si>
  <si>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</si>
  <si>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МАТВЕЕВО-КУРГАНСКОГО СЕЛЬСКОГО ПОСЕЛЕНИЯ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</si>
  <si>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</si>
  <si>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</si>
  <si>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</si>
  <si>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</si>
  <si>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</si>
  <si>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</si>
  <si>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</si>
  <si>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</si>
  <si>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</si>
  <si>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</si>
  <si>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</si>
  <si>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</si>
  <si>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</si>
  <si>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</si>
  <si>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</si>
  <si>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</si>
  <si>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</si>
  <si>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</si>
  <si>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</si>
  <si>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</si>
  <si>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</si>
  <si>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</si>
  <si>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</si>
  <si>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</si>
  <si>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182 10102010010000110</t>
  </si>
  <si>
    <t>182 10102010011000110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</si>
  <si>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</si>
  <si>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</si>
  <si>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</si>
  <si>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</si>
  <si>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</si>
  <si>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</si>
  <si>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</si>
  <si>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</si>
  <si>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</si>
  <si>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</si>
  <si>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</si>
  <si>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</si>
  <si>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</si>
  <si>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</si>
  <si>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</si>
  <si>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</si>
  <si>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</si>
  <si>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</si>
  <si>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</si>
  <si>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</si>
  <si>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</si>
  <si>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</si>
  <si>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</si>
  <si>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</si>
  <si>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</si>
  <si>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</si>
  <si>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</si>
  <si>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</si>
  <si>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</si>
  <si>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</si>
  <si>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182 10606033101000110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</si>
  <si>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</si>
  <si>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</si>
  <si>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</si>
  <si>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</si>
  <si>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182 10606043101000110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</si>
  <si>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</si>
  <si>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</si>
  <si>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</si>
  <si>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</si>
  <si>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</si>
  <si>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</si>
  <si>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</si>
  <si>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</si>
  <si>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</si>
  <si>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</si>
  <si>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</si>
  <si>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</si>
  <si>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</si>
  <si>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</si>
  <si>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</si>
  <si>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</si>
  <si>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</si>
  <si>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</si>
  <si>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</si>
  <si>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</si>
  <si>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</si>
  <si>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</si>
  <si>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</si>
  <si>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</si>
  <si>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</si>
  <si>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</si>
  <si>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</si>
  <si>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</si>
  <si>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</si>
  <si>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</si>
  <si>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</si>
  <si>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</si>
  <si>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</si>
  <si>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</si>
  <si>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</si>
  <si>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</si>
  <si>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</si>
  <si>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</si>
  <si>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</si>
  <si>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Код расхода по бюджетной классификации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</si>
  <si>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</si>
  <si>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</si>
  <si>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</si>
  <si>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</si>
  <si>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</si>
  <si>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</si>
  <si>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</si>
  <si>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</si>
  <si>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</si>
  <si>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</si>
  <si>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</si>
  <si>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</si>
  <si>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</si>
  <si>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</si>
  <si>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</si>
  <si>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</si>
  <si>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</si>
  <si>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</si>
  <si>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</si>
  <si>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</si>
  <si>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</si>
  <si>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</si>
  <si>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</si>
  <si>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</si>
  <si>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</si>
  <si>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</si>
  <si>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</si>
  <si>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</si>
  <si>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</si>
  <si>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</si>
  <si>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</si>
  <si>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</si>
  <si>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</si>
  <si>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</si>
  <si>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</si>
  <si>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</si>
  <si>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</si>
  <si>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</si>
  <si>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</si>
  <si>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</si>
  <si>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</si>
  <si>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</si>
  <si>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</si>
  <si>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</si>
  <si>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</si>
  <si>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</si>
  <si>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</si>
  <si>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</si>
  <si>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</si>
  <si>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</si>
  <si>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</si>
  <si>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</si>
  <si>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</si>
  <si>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</si>
  <si>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</si>
  <si>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</si>
  <si>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</si>
  <si>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</si>
  <si>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</si>
  <si>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</si>
  <si>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</si>
  <si>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</si>
  <si>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</si>
  <si>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</si>
  <si>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</si>
  <si>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</si>
  <si>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</si>
  <si>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</si>
  <si>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</si>
  <si>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</si>
  <si>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</si>
  <si>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</si>
  <si>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</si>
  <si>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</si>
  <si>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</si>
  <si>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</si>
  <si>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>Социальное обеспечение и иные выплаты населению</t>
  </si>
  <si>
    <t>Иные выплаты населению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</si>
  <si>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</si>
  <si>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</si>
  <si>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</si>
  <si>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</si>
  <si>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</si>
  <si>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</si>
  <si>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</si>
  <si>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</si>
  <si>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</si>
  <si>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</si>
  <si>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</si>
  <si>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</si>
  <si>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</si>
  <si>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</si>
  <si>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</si>
  <si>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</si>
  <si>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</si>
  <si>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</si>
  <si>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</si>
  <si>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</si>
  <si>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</si>
  <si>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</si>
  <si>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</si>
  <si>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Уплата налога на имущество организаций и земельного налога</t>
  </si>
  <si>
    <t>Возмещение предприятиям жилищно-коммунального хозяйства части платы граждан за коммунальные услуги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</si>
  <si>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0502 07200S3660 000 </t>
  </si>
  <si>
    <t xml:space="preserve">951 0502 07200S3660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</si>
  <si>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</si>
  <si>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0502 07200S3660 811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</si>
  <si>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</si>
  <si>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</si>
  <si>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</si>
  <si>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</si>
  <si>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</si>
  <si>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</si>
  <si>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</si>
  <si>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</si>
  <si>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</si>
  <si>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</si>
  <si>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</si>
  <si>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</si>
  <si>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</si>
  <si>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</si>
  <si>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</si>
  <si>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</si>
  <si>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</si>
  <si>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</si>
  <si>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</si>
  <si>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</si>
  <si>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</si>
  <si>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</si>
  <si>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</si>
  <si>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</si>
  <si>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</si>
  <si>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</si>
  <si>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</si>
  <si>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</si>
  <si>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</si>
  <si>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</si>
  <si>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</si>
  <si>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</si>
  <si>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</si>
  <si>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</si>
  <si>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</si>
  <si>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</si>
  <si>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</si>
  <si>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</si>
  <si>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</si>
  <si>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</si>
  <si>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</si>
  <si>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</si>
  <si>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</si>
  <si>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</si>
  <si>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</si>
  <si>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</si>
  <si>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</si>
  <si>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</si>
  <si>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</si>
  <si>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</si>
  <si>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</si>
  <si>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</si>
  <si>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</si>
  <si>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</si>
  <si>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</si>
  <si>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</si>
  <si>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</si>
  <si>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</si>
  <si>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</si>
  <si>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</si>
  <si>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</si>
  <si>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</si>
  <si>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</si>
  <si>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</si>
  <si>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</si>
  <si>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</si>
  <si>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</si>
  <si>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</si>
  <si>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</si>
  <si>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</si>
  <si>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</si>
  <si>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</si>
  <si>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</si>
  <si>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</si>
  <si>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</si>
  <si>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</si>
  <si>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</si>
  <si>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</si>
  <si>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</si>
  <si>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</si>
  <si>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</si>
  <si>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</si>
  <si>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</si>
  <si>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</si>
  <si>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</si>
  <si>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</si>
  <si>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</si>
  <si>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</si>
  <si>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</si>
  <si>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</si>
  <si>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</si>
  <si>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</si>
  <si>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</si>
  <si>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</si>
  <si>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</si>
  <si>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</si>
  <si>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</si>
  <si>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</si>
  <si>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</si>
  <si>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</si>
  <si>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</si>
  <si>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</si>
  <si>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</si>
  <si>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</si>
  <si>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</si>
  <si>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</si>
  <si>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</si>
  <si>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</si>
  <si>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</si>
  <si>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</si>
  <si>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</si>
  <si>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</si>
  <si>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</si>
  <si>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</si>
  <si>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</si>
  <si>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</si>
  <si>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</si>
  <si>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</si>
  <si>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</si>
  <si>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</si>
  <si>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</si>
  <si>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</si>
  <si>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</si>
  <si>
    <t>Периодичность: годовая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</si>
  <si>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</si>
  <si>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</si>
  <si>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</si>
  <si>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</si>
  <si>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Административные штрафы, установленные законами субъектов Российской Федерации об административных правонарушениях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</si>
  <si>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</si>
  <si>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НАЦИОНАЛЬНАЯ ЭКОНОМИКА</t>
  </si>
  <si>
    <t xml:space="preserve">951 0400 0000000000 000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</si>
  <si>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</si>
  <si>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</si>
  <si>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</si>
  <si>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</si>
  <si>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</si>
  <si>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951 0409 9990099990 000 </t>
  </si>
  <si>
    <t xml:space="preserve">951 0409 9990099990 200 </t>
  </si>
  <si>
    <t xml:space="preserve">951 0409 9990099990 244 </t>
  </si>
  <si>
    <t>802 11602020020000140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</si>
  <si>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</si>
  <si>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</si>
  <si>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 xml:space="preserve">951 0314 0900000000 000 </t>
  </si>
  <si>
    <t xml:space="preserve">951 0314 0910000000 000 </t>
  </si>
  <si>
    <t xml:space="preserve">951 0314 0910021500 000 </t>
  </si>
  <si>
    <t xml:space="preserve">951 0314 0910021500 300 </t>
  </si>
  <si>
    <t xml:space="preserve">951 0314 0910021500 360 </t>
  </si>
  <si>
    <t xml:space="preserve">                          2. Расходы бюджета</t>
  </si>
  <si>
    <t>Закупка энергетических ресурсов</t>
  </si>
  <si>
    <t xml:space="preserve">951 0104 2210000190 247 </t>
  </si>
  <si>
    <t>Обеспечение пожарной безопасности</t>
  </si>
  <si>
    <t xml:space="preserve">951 0310 0000000000 000 </t>
  </si>
  <si>
    <t xml:space="preserve">951 0310 1000000000 000 </t>
  </si>
  <si>
    <t xml:space="preserve">951 0310 1020000000 000 </t>
  </si>
  <si>
    <t xml:space="preserve">951 0310 1020021620 000 </t>
  </si>
  <si>
    <t xml:space="preserve">951 0310 1020021620 200 </t>
  </si>
  <si>
    <t xml:space="preserve">951 0310 1020021620 244 </t>
  </si>
  <si>
    <t xml:space="preserve">951 0503 0730021420 247 </t>
  </si>
  <si>
    <t xml:space="preserve">951 0503 0730021440 247 </t>
  </si>
  <si>
    <t xml:space="preserve">951 0503 0730021450 247 </t>
  </si>
  <si>
    <t xml:space="preserve">951 0801 1110000590 247 </t>
  </si>
  <si>
    <t>Расходы бюджета - всего</t>
  </si>
  <si>
    <t>Межбюджетные трансферты на осуществление полномочий по жилищным вопросам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</si>
  <si>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951 0104 2210085040 000 </t>
  </si>
  <si>
    <t xml:space="preserve">951 0104 2210085040 500 </t>
  </si>
  <si>
    <t xml:space="preserve">951 0104 2210085040 540 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</si>
  <si>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</si>
  <si>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</si>
  <si>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</si>
  <si>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182 10102080011000110</t>
  </si>
  <si>
    <t>Администрация Матвеево-Курганского сельского поселения</t>
  </si>
  <si>
    <t>802 11602000020000140</t>
  </si>
  <si>
    <t>Муниципальная программа "Энергоэффективность и развитие энергетики"</t>
  </si>
  <si>
    <t xml:space="preserve">951 0503 1800000000 000 </t>
  </si>
  <si>
    <t xml:space="preserve">951 0503 1810000000 000 </t>
  </si>
  <si>
    <t>Мероприятия по замене ламп накаливания и других неэффективных элементов систем освещения, в том числе светильников, на энергосберегающие (в том числе не менее 30 процентов от объема на основе светодиодов) в рамках подпрограммы «Энергосбережение и повышение энергетической эффективности Матвеево - Курганского сельского поселения» муниципальной программы «Энергоэффективность и развитие энергетики»</t>
  </si>
  <si>
    <t xml:space="preserve">951 0503 1810021480 000 </t>
  </si>
  <si>
    <t xml:space="preserve">951 0503 1810021480 200 </t>
  </si>
  <si>
    <t xml:space="preserve">951 0503 1810021480 244 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</si>
  <si>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</si>
  <si>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</si>
  <si>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</si>
  <si>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</si>
  <si>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</si>
  <si>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</si>
  <si>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Межбюджетные трансферты на осуществление полномочий по осуществлению внешнего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</si>
  <si>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951 0104 2210085090 000 </t>
  </si>
  <si>
    <t xml:space="preserve">951 0104 2210085090 500 </t>
  </si>
  <si>
    <t xml:space="preserve">951 0104 2210085090 540 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</si>
  <si>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</si>
  <si>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</si>
  <si>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</si>
  <si>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</si>
  <si>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Муниципальная программа «Развитие муниципальной службы»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</si>
  <si>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</si>
  <si>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>Подпрограмма «Участие в предупреждении и ликвидации последствий чрезвычайных ситуаций»</t>
  </si>
  <si>
    <t>Муниципальная программа «Обеспечение общественного порядка и профилактика правонарушений»</t>
  </si>
  <si>
    <t>Подпрограмма «Укрепление общественного порядка и противодействие преступности»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</si>
  <si>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 2019-2030 годы»</t>
  </si>
  <si>
    <t>Подпрограмма "Энергосбережение и повышение энергетической эффективности Матвеево - Курганского сельского поселения"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</si>
  <si>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граждан»</t>
  </si>
  <si>
    <t>Муниципальная программа «Развитие физической культуры и спорта»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</si>
  <si>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</si>
  <si>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182 10102140010000110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</si>
  <si>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</si>
  <si>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182 10102140011000110</t>
  </si>
  <si>
    <t xml:space="preserve">951 0801 1110000590 852 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</si>
  <si>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</si>
  <si>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</si>
  <si>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</si>
  <si>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</si>
  <si>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Доходы, поступающие в порядке возмещения расходов, понесенных в связи с эксплуатацией имущества</t>
  </si>
  <si>
    <t>951 11302060000000130</t>
  </si>
  <si>
    <t>Доходы, поступающие в порядке возмещения расходов, понесенных в связи с эксплуатацией имущества сельских поселений</t>
  </si>
  <si>
    <t>951 11302065100000130</t>
  </si>
  <si>
    <t>Подпрограмма «Пожарная безопасность»</t>
  </si>
  <si>
    <t xml:space="preserve">951 0310 1010000000 000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</si>
  <si>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</si>
  <si>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951 0310 1010021600 000 </t>
  </si>
  <si>
    <t xml:space="preserve">951 0310 1010021600 200 </t>
  </si>
  <si>
    <t xml:space="preserve">951 0310 1010021600 244 </t>
  </si>
  <si>
    <t>Подпрограмма «Обеспечение безопасности на воде»</t>
  </si>
  <si>
    <t xml:space="preserve">951 0310 1030000000 000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</si>
  <si>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</si>
  <si>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951 0310 1030021640 000 </t>
  </si>
  <si>
    <t xml:space="preserve">951 0310 1030021640 200 </t>
  </si>
  <si>
    <t xml:space="preserve">951 0310 1030021640 244 </t>
  </si>
  <si>
    <t>Подпрограмма «Противодействие терроризму и экстремизму»</t>
  </si>
  <si>
    <t xml:space="preserve">951 0314 0920000000 000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</si>
  <si>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</si>
  <si>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951 0314 0920021530 000 </t>
  </si>
  <si>
    <t xml:space="preserve">951 0314 0920021530 200 </t>
  </si>
  <si>
    <t xml:space="preserve">951 0314 0920021530 244 </t>
  </si>
  <si>
    <t>Подпрограмма «Противодействие коррупции»</t>
  </si>
  <si>
    <t xml:space="preserve">951 0314 0930000000 000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</si>
  <si>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</si>
  <si>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951 0314 0930021540 000 </t>
  </si>
  <si>
    <t xml:space="preserve">951 0314 0930021540 200 </t>
  </si>
  <si>
    <t xml:space="preserve">951 0314 0930021540 244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</si>
  <si>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</si>
  <si>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951 0314 0940000000 000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</si>
  <si>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</si>
  <si>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951 0314 0940021570 000 </t>
  </si>
  <si>
    <t xml:space="preserve">951 0314 0940021570 200 </t>
  </si>
  <si>
    <t xml:space="preserve">951 0314 0940021570 244 </t>
  </si>
  <si>
    <t xml:space="preserve">951 0503 2300000000 000 </t>
  </si>
  <si>
    <t>Подпрограмма " Благоустройство общественных территорий Матвеево – Курганского сельского поселения " Муниципальной программы «Формирование современной городской среды на территории Матвеево – Курганского сельского поселения на 2020-2024 годы»</t>
  </si>
  <si>
    <t xml:space="preserve">951 0503 2310000000 000 </t>
  </si>
  <si>
    <t>Доходы от оказания платных услуг (работ)</t>
  </si>
  <si>
    <t>951 11301000000000130</t>
  </si>
  <si>
    <t>Прочие доходы от оказания платных услуг (работ)</t>
  </si>
  <si>
    <t>951 11301990000000130</t>
  </si>
  <si>
    <t>Прочие доходы от оказания платных услуг (работ) получателями средств бюджетов сельских поселений</t>
  </si>
  <si>
    <t>951 11301995100000130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</si>
  <si>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</si>
  <si>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</si>
  <si>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</si>
  <si>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</si>
  <si>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</si>
  <si>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>Форма 0503117  с.2</t>
  </si>
  <si>
    <t>000 11600000000000000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</si>
  <si>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</si>
  <si>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951 11607000010000140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</si>
  <si>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</si>
  <si>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951 11607090000000140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</si>
  <si>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сельского поселения</t>
  </si>
  <si>
    <t>951 11607090100000140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</si>
  <si>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</si>
  <si>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</si>
  <si>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 xml:space="preserve">951 0104 2210000190 100 </t>
  </si>
  <si>
    <t xml:space="preserve">951 0104 2210000190 122 </t>
  </si>
  <si>
    <t>Матвеево-Курганское сельское поселение Матвеево-Курганского района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</si>
  <si>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</si>
  <si>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</si>
  <si>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</si>
  <si>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951 20216001000000150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</si>
  <si>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</si>
  <si>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951 20216001100000150</t>
  </si>
  <si>
    <t xml:space="preserve">951 0104 2210000190 853 </t>
  </si>
  <si>
    <t>Муниципальная программа «Формирование современной городской среды на территории Матвеево – Курганского сельского поселения на 2020-2030 годы»</t>
  </si>
  <si>
    <t>Реализация мероприятий по формированию современной городской среды в части благоустройства общественных территорий в рамках подпрограммы «Благоустройство общественных территорий Матвеево - Курганского сельского поселения" муниципальной программы "Формирование современной городской среды на территории Матвеево - Курганского сельского поселения"</t>
  </si>
  <si>
    <t xml:space="preserve">951 0503 231И455550 000 </t>
  </si>
  <si>
    <t xml:space="preserve">951 0503 231И455550 200 </t>
  </si>
  <si>
    <t xml:space="preserve">951 0503 231И455550 244 </t>
  </si>
  <si>
    <t>Расходы на реализацию инициативных проектов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</si>
  <si>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11100S4640 000 </t>
  </si>
  <si>
    <t xml:space="preserve">951 0801 11100S4640 200 </t>
  </si>
  <si>
    <t>Закупка товаров, работ и услуг в целях капитального ремонта государственного (муниципального) имущества</t>
  </si>
  <si>
    <t xml:space="preserve">951 0801 11100S4640 243 </t>
  </si>
  <si>
    <t>Муниципальная программа «Социальная поддержка граждан»</t>
  </si>
  <si>
    <t>Субсидии бюджетам бюджетной системы Российской Федерации (межбюджетные субсидии)</t>
  </si>
  <si>
    <t>951 20220000000000150</t>
  </si>
  <si>
    <t>Субсидии бюджетам на реализацию программ формирования современной городской среды</t>
  </si>
  <si>
    <t>951 20225555000000150</t>
  </si>
  <si>
    <t>Субсидии бюджетам сельских поселений на реализацию программ формирования современной городской среды</t>
  </si>
  <si>
    <t>951 20225555100000150</t>
  </si>
  <si>
    <t>Дополнительные расходы бюджета на реализацию мероприятий по формированию современной городской среды в части благоустройства общественных территорий в рамках подпрограммы «Благоустройство общественных территорий Матвеево - Курганского сельского поселения" муниципальной программы "Формирование современной городской среды на территории Матвеево - Курганского сельского поселения</t>
  </si>
  <si>
    <t xml:space="preserve">951 0503 231И4А5550 000 </t>
  </si>
  <si>
    <t xml:space="preserve">951 0503 231И4А5550 200 </t>
  </si>
  <si>
    <t xml:space="preserve">951 0503 231И4А5550 244 </t>
  </si>
  <si>
    <r>
      <t>"</t>
    </r>
    <r>
      <rPr>
        <u/>
        <sz val="8"/>
        <rFont val="Arial Cyr"/>
        <charset val="204"/>
      </rPr>
      <t>01</t>
    </r>
    <r>
      <rPr>
        <sz val="8"/>
        <rFont val="Arial Cyr"/>
      </rPr>
      <t xml:space="preserve">" </t>
    </r>
    <r>
      <rPr>
        <u/>
        <sz val="8"/>
        <rFont val="Arial Cyr"/>
        <charset val="204"/>
      </rPr>
      <t>мая</t>
    </r>
    <r>
      <rPr>
        <sz val="8"/>
        <rFont val="Arial Cyr"/>
      </rPr>
      <t xml:space="preserve">  20</t>
    </r>
    <r>
      <rPr>
        <u/>
        <sz val="8"/>
        <rFont val="Arial Cyr"/>
        <charset val="204"/>
      </rPr>
      <t>25</t>
    </r>
    <r>
      <rPr>
        <sz val="8"/>
        <rFont val="Arial Cyr"/>
      </rPr>
      <t xml:space="preserve"> г.</t>
    </r>
  </si>
  <si>
    <t xml:space="preserve">951 0503 0730021440 243 </t>
  </si>
  <si>
    <t>182 10102022011000110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</si>
  <si>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</si>
  <si>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</si>
  <si>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ДОХОДЫ ОТ ПРОДАЖИ МАТЕРИАЛЬНЫХ И НЕМАТЕРИАЛЬНЫХ АКТИВОВ</t>
  </si>
  <si>
    <t>951 11400000000000000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</si>
  <si>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</si>
  <si>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951 11402000000000000</t>
  </si>
  <si>
    <t>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</si>
  <si>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951 11402050100000440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</si>
  <si>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</si>
  <si>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951 11402053100000440</t>
  </si>
  <si>
    <t>ПРОЧИЕ НЕНАЛОГОВЫЕ ДОХОДЫ</t>
  </si>
  <si>
    <t>951 11700000000000000</t>
  </si>
  <si>
    <t>Невыясненные поступления</t>
  </si>
  <si>
    <t>951 11701000000000180</t>
  </si>
  <si>
    <t>Невыясненные поступления, зачисляемые в бюджеты сельских поселений</t>
  </si>
  <si>
    <t>951 11701050100000180</t>
  </si>
  <si>
    <t>на 01 мая 2025 г.</t>
  </si>
  <si>
    <t>01.05.2025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</si>
</sst>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10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b/>
      <sz val="8"/>
      <color indexed="8"/>
      <name val="Arial Cyr"/>
    </font>
    <font>
      <sz val="10"/>
      <name val="Arial"/>
      <family val="2"/>
      <charset val="204"/>
    </font>
    <font>
      <u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157">
    <xf numFmtId="0" fontId="0" fillId="0" borderId="0" xfId="0"/>
    <xf numFmtId="49" fontId="2" fillId="0" borderId="0" xfId="0" applyNumberFormat="1" applyFont="1" applyBorder="1" applyAlignment="1" applyProtection="1"/>
    <xf numFmtId="0" fontId="2" fillId="0" borderId="0" xfId="0" applyFont="1" applyBorder="1" applyAlignment="1" applyProtection="1"/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left"/>
    </xf>
    <xf numFmtId="49" fontId="5" fillId="0" borderId="0" xfId="0" applyNumberFormat="1" applyFont="1" applyAlignment="1">
      <alignment horizontal="right"/>
    </xf>
    <xf numFmtId="49" fontId="5" fillId="0" borderId="2" xfId="0" applyNumberFormat="1" applyFont="1" applyBorder="1" applyAlignment="1">
      <alignment horizontal="centerContinuous"/>
    </xf>
    <xf numFmtId="164" fontId="5" fillId="0" borderId="3" xfId="0" applyNumberFormat="1" applyFont="1" applyBorder="1" applyAlignment="1">
      <alignment horizontal="center"/>
    </xf>
    <xf numFmtId="49" fontId="6" fillId="0" borderId="0" xfId="0" applyNumberFormat="1" applyFont="1"/>
    <xf numFmtId="49" fontId="5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49" fontId="5" fillId="0" borderId="0" xfId="0" applyNumberFormat="1" applyFont="1"/>
    <xf numFmtId="49" fontId="5" fillId="0" borderId="4" xfId="0" applyNumberFormat="1" applyFont="1" applyBorder="1" applyAlignment="1">
      <alignment horizontal="centerContinuous"/>
    </xf>
    <xf numFmtId="49" fontId="5" fillId="0" borderId="0" xfId="0" applyNumberFormat="1" applyFont="1" applyAlignment="1">
      <alignment horizontal="left"/>
    </xf>
    <xf numFmtId="49" fontId="5" fillId="0" borderId="7" xfId="0" applyNumberFormat="1" applyFont="1" applyBorder="1" applyAlignment="1">
      <alignment horizontal="centerContinuous"/>
    </xf>
    <xf numFmtId="0" fontId="4" fillId="0" borderId="0" xfId="0" applyFont="1"/>
    <xf numFmtId="0" fontId="5" fillId="0" borderId="1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/>
    </xf>
    <xf numFmtId="49" fontId="5" fillId="0" borderId="20" xfId="0" applyNumberFormat="1" applyFont="1" applyBorder="1" applyAlignment="1">
      <alignment horizontal="center" vertical="center"/>
    </xf>
    <xf numFmtId="49" fontId="5" fillId="0" borderId="21" xfId="0" applyNumberFormat="1" applyFont="1" applyBorder="1" applyAlignment="1">
      <alignment horizontal="left" wrapText="1"/>
    </xf>
    <xf numFmtId="49" fontId="5" fillId="0" borderId="22" xfId="0" applyNumberFormat="1" applyFont="1" applyBorder="1" applyAlignment="1">
      <alignment horizontal="center" wrapText="1"/>
    </xf>
    <xf numFmtId="49" fontId="5" fillId="0" borderId="23" xfId="0" applyNumberFormat="1" applyFont="1" applyBorder="1" applyAlignment="1">
      <alignment horizontal="center"/>
    </xf>
    <xf numFmtId="4" fontId="5" fillId="0" borderId="24" xfId="0" applyNumberFormat="1" applyFont="1" applyBorder="1" applyAlignment="1">
      <alignment horizontal="right"/>
    </xf>
    <xf numFmtId="4" fontId="5" fillId="0" borderId="25" xfId="0" applyNumberFormat="1" applyFont="1" applyBorder="1" applyAlignment="1">
      <alignment horizontal="right"/>
    </xf>
    <xf numFmtId="49" fontId="5" fillId="0" borderId="26" xfId="0" applyNumberFormat="1" applyFont="1" applyBorder="1" applyAlignment="1">
      <alignment horizontal="left" wrapText="1"/>
    </xf>
    <xf numFmtId="49" fontId="5" fillId="0" borderId="27" xfId="0" applyNumberFormat="1" applyFont="1" applyBorder="1" applyAlignment="1">
      <alignment horizontal="center" wrapText="1"/>
    </xf>
    <xf numFmtId="49" fontId="5" fillId="0" borderId="28" xfId="0" applyNumberFormat="1" applyFont="1" applyBorder="1" applyAlignment="1">
      <alignment horizontal="center"/>
    </xf>
    <xf numFmtId="4" fontId="5" fillId="0" borderId="29" xfId="0" applyNumberFormat="1" applyFont="1" applyBorder="1" applyAlignment="1">
      <alignment horizontal="right"/>
    </xf>
    <xf numFmtId="4" fontId="5" fillId="0" borderId="30" xfId="0" applyNumberFormat="1" applyFont="1" applyBorder="1" applyAlignment="1">
      <alignment horizontal="right"/>
    </xf>
    <xf numFmtId="49" fontId="5" fillId="0" borderId="31" xfId="0" applyNumberFormat="1" applyFont="1" applyBorder="1" applyAlignment="1">
      <alignment horizontal="left" wrapText="1"/>
    </xf>
    <xf numFmtId="49" fontId="5" fillId="0" borderId="14" xfId="0" applyNumberFormat="1" applyFont="1" applyBorder="1" applyAlignment="1">
      <alignment horizontal="center" wrapText="1"/>
    </xf>
    <xf numFmtId="49" fontId="5" fillId="0" borderId="32" xfId="0" applyNumberFormat="1" applyFont="1" applyBorder="1" applyAlignment="1">
      <alignment horizontal="center"/>
    </xf>
    <xf numFmtId="4" fontId="5" fillId="0" borderId="15" xfId="0" applyNumberFormat="1" applyFont="1" applyBorder="1" applyAlignment="1">
      <alignment horizontal="right"/>
    </xf>
    <xf numFmtId="4" fontId="5" fillId="0" borderId="16" xfId="0" applyNumberFormat="1" applyFont="1" applyBorder="1" applyAlignment="1">
      <alignment horizontal="right"/>
    </xf>
    <xf numFmtId="165" fontId="5" fillId="0" borderId="31" xfId="0" applyNumberFormat="1" applyFont="1" applyBorder="1" applyAlignment="1">
      <alignment horizontal="left" wrapText="1"/>
    </xf>
    <xf numFmtId="0" fontId="6" fillId="0" borderId="0" xfId="0" applyFont="1"/>
    <xf numFmtId="0" fontId="5" fillId="0" borderId="34" xfId="0" applyFont="1" applyBorder="1" applyAlignment="1">
      <alignment vertical="center" wrapText="1"/>
    </xf>
    <xf numFmtId="49" fontId="5" fillId="0" borderId="34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vertical="center"/>
    </xf>
    <xf numFmtId="0" fontId="5" fillId="0" borderId="32" xfId="0" applyFont="1" applyBorder="1" applyAlignment="1">
      <alignment vertical="center" wrapText="1"/>
    </xf>
    <xf numFmtId="49" fontId="5" fillId="0" borderId="32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vertical="center"/>
    </xf>
    <xf numFmtId="49" fontId="5" fillId="0" borderId="18" xfId="0" applyNumberFormat="1" applyFont="1" applyBorder="1" applyAlignment="1">
      <alignment horizontal="center" vertical="center"/>
    </xf>
    <xf numFmtId="49" fontId="7" fillId="0" borderId="31" xfId="0" applyNumberFormat="1" applyFont="1" applyBorder="1" applyAlignment="1">
      <alignment horizontal="left" wrapText="1"/>
    </xf>
    <xf numFmtId="49" fontId="7" fillId="0" borderId="35" xfId="0" applyNumberFormat="1" applyFont="1" applyBorder="1" applyAlignment="1">
      <alignment horizontal="center" wrapText="1"/>
    </xf>
    <xf numFmtId="49" fontId="7" fillId="0" borderId="32" xfId="0" applyNumberFormat="1" applyFont="1" applyBorder="1" applyAlignment="1">
      <alignment horizontal="center"/>
    </xf>
    <xf numFmtId="4" fontId="7" fillId="0" borderId="15" xfId="0" applyNumberFormat="1" applyFont="1" applyBorder="1" applyAlignment="1">
      <alignment horizontal="right"/>
    </xf>
    <xf numFmtId="4" fontId="7" fillId="0" borderId="32" xfId="0" applyNumberFormat="1" applyFont="1" applyBorder="1" applyAlignment="1">
      <alignment horizontal="right"/>
    </xf>
    <xf numFmtId="4" fontId="7" fillId="0" borderId="16" xfId="0" applyNumberFormat="1" applyFont="1" applyBorder="1" applyAlignment="1">
      <alignment horizontal="right"/>
    </xf>
    <xf numFmtId="0" fontId="5" fillId="0" borderId="26" xfId="0" applyFont="1" applyBorder="1"/>
    <xf numFmtId="0" fontId="6" fillId="0" borderId="27" xfId="0" applyFont="1" applyBorder="1"/>
    <xf numFmtId="0" fontId="6" fillId="0" borderId="28" xfId="0" applyFont="1" applyBorder="1" applyAlignment="1">
      <alignment horizontal="center"/>
    </xf>
    <xf numFmtId="0" fontId="6" fillId="0" borderId="29" xfId="0" applyFont="1" applyBorder="1" applyAlignment="1">
      <alignment horizontal="right"/>
    </xf>
    <xf numFmtId="0" fontId="6" fillId="0" borderId="29" xfId="0" applyFont="1" applyBorder="1"/>
    <xf numFmtId="0" fontId="6" fillId="0" borderId="30" xfId="0" applyFont="1" applyBorder="1"/>
    <xf numFmtId="49" fontId="5" fillId="0" borderId="25" xfId="0" applyNumberFormat="1" applyFont="1" applyBorder="1" applyAlignment="1">
      <alignment horizontal="center" wrapText="1"/>
    </xf>
    <xf numFmtId="4" fontId="5" fillId="0" borderId="23" xfId="0" applyNumberFormat="1" applyFont="1" applyBorder="1" applyAlignment="1">
      <alignment horizontal="right"/>
    </xf>
    <xf numFmtId="4" fontId="5" fillId="0" borderId="36" xfId="0" applyNumberFormat="1" applyFont="1" applyBorder="1" applyAlignment="1">
      <alignment horizontal="right"/>
    </xf>
    <xf numFmtId="165" fontId="5" fillId="0" borderId="21" xfId="0" applyNumberFormat="1" applyFont="1" applyBorder="1" applyAlignment="1">
      <alignment horizontal="left" wrapText="1"/>
    </xf>
    <xf numFmtId="0" fontId="6" fillId="0" borderId="6" xfId="0" applyFont="1" applyBorder="1"/>
    <xf numFmtId="0" fontId="6" fillId="0" borderId="37" xfId="0" applyFont="1" applyBorder="1"/>
    <xf numFmtId="0" fontId="6" fillId="0" borderId="37" xfId="0" applyFont="1" applyBorder="1" applyAlignment="1">
      <alignment horizontal="center"/>
    </xf>
    <xf numFmtId="0" fontId="6" fillId="0" borderId="37" xfId="0" applyFont="1" applyBorder="1" applyAlignment="1">
      <alignment horizontal="right"/>
    </xf>
    <xf numFmtId="49" fontId="5" fillId="0" borderId="36" xfId="0" applyNumberFormat="1" applyFont="1" applyBorder="1" applyAlignment="1">
      <alignment horizontal="left" wrapText="1"/>
    </xf>
    <xf numFmtId="49" fontId="5" fillId="0" borderId="38" xfId="0" applyNumberFormat="1" applyFont="1" applyBorder="1" applyAlignment="1">
      <alignment horizontal="center" wrapText="1"/>
    </xf>
    <xf numFmtId="49" fontId="5" fillId="0" borderId="39" xfId="0" applyNumberFormat="1" applyFont="1" applyBorder="1" applyAlignment="1">
      <alignment horizontal="center"/>
    </xf>
    <xf numFmtId="4" fontId="5" fillId="0" borderId="40" xfId="0" applyNumberFormat="1" applyFont="1" applyBorder="1" applyAlignment="1">
      <alignment horizontal="right"/>
    </xf>
    <xf numFmtId="4" fontId="5" fillId="0" borderId="41" xfId="0" applyNumberFormat="1" applyFont="1" applyBorder="1" applyAlignment="1">
      <alignment horizontal="right"/>
    </xf>
    <xf numFmtId="4" fontId="7" fillId="0" borderId="24" xfId="0" applyNumberFormat="1" applyFont="1" applyBorder="1" applyAlignment="1">
      <alignment horizontal="right"/>
    </xf>
    <xf numFmtId="4" fontId="7" fillId="0" borderId="36" xfId="0" applyNumberFormat="1" applyFont="1" applyBorder="1" applyAlignment="1">
      <alignment horizontal="right"/>
    </xf>
    <xf numFmtId="49" fontId="5" fillId="0" borderId="29" xfId="0" applyNumberFormat="1" applyFont="1" applyBorder="1" applyAlignment="1">
      <alignment horizontal="center"/>
    </xf>
    <xf numFmtId="49" fontId="5" fillId="0" borderId="30" xfId="0" applyNumberFormat="1" applyFont="1" applyBorder="1" applyAlignment="1">
      <alignment horizontal="center"/>
    </xf>
    <xf numFmtId="0" fontId="8" fillId="0" borderId="0" xfId="1"/>
    <xf numFmtId="0" fontId="3" fillId="0" borderId="0" xfId="1" applyFont="1" applyBorder="1" applyAlignment="1" applyProtection="1">
      <alignment horizontal="left"/>
    </xf>
    <xf numFmtId="49" fontId="3" fillId="0" borderId="0" xfId="1" applyNumberFormat="1" applyFont="1" applyBorder="1" applyAlignment="1" applyProtection="1">
      <alignment horizontal="center"/>
    </xf>
    <xf numFmtId="0" fontId="3" fillId="0" borderId="0" xfId="1" applyFont="1" applyBorder="1" applyAlignment="1" applyProtection="1"/>
    <xf numFmtId="49" fontId="3" fillId="0" borderId="0" xfId="1" applyNumberFormat="1" applyFont="1" applyBorder="1" applyAlignment="1" applyProtection="1"/>
    <xf numFmtId="0" fontId="2" fillId="0" borderId="17" xfId="1" applyFont="1" applyBorder="1" applyAlignment="1" applyProtection="1">
      <alignment horizontal="center" vertical="center"/>
    </xf>
    <xf numFmtId="0" fontId="2" fillId="0" borderId="1" xfId="1" applyFont="1" applyBorder="1" applyAlignment="1" applyProtection="1">
      <alignment horizontal="center" vertical="center"/>
    </xf>
    <xf numFmtId="0" fontId="2" fillId="0" borderId="18" xfId="1" applyFont="1" applyBorder="1" applyAlignment="1" applyProtection="1">
      <alignment horizontal="center" vertical="center"/>
    </xf>
    <xf numFmtId="49" fontId="2" fillId="0" borderId="1" xfId="1" applyNumberFormat="1" applyFont="1" applyBorder="1" applyAlignment="1" applyProtection="1">
      <alignment horizontal="center" vertical="center"/>
    </xf>
    <xf numFmtId="49" fontId="2" fillId="0" borderId="18" xfId="1" applyNumberFormat="1" applyFont="1" applyBorder="1" applyAlignment="1" applyProtection="1">
      <alignment horizontal="center" vertical="center"/>
    </xf>
    <xf numFmtId="49" fontId="2" fillId="0" borderId="20" xfId="1" applyNumberFormat="1" applyFont="1" applyBorder="1" applyAlignment="1" applyProtection="1">
      <alignment horizontal="center" vertical="center"/>
    </xf>
    <xf numFmtId="0" fontId="2" fillId="0" borderId="0" xfId="1" applyFont="1" applyBorder="1" applyAlignment="1" applyProtection="1">
      <alignment horizontal="left"/>
    </xf>
    <xf numFmtId="0" fontId="2" fillId="0" borderId="0" xfId="1" applyFont="1" applyBorder="1" applyAlignment="1" applyProtection="1"/>
    <xf numFmtId="49" fontId="7" fillId="0" borderId="42" xfId="0" applyNumberFormat="1" applyFont="1" applyBorder="1" applyAlignment="1">
      <alignment horizontal="left" wrapText="1"/>
    </xf>
    <xf numFmtId="49" fontId="7" fillId="0" borderId="22" xfId="0" applyNumberFormat="1" applyFont="1" applyBorder="1" applyAlignment="1">
      <alignment horizontal="center" wrapText="1"/>
    </xf>
    <xf numFmtId="49" fontId="7" fillId="0" borderId="24" xfId="0" applyNumberFormat="1" applyFont="1" applyBorder="1" applyAlignment="1">
      <alignment horizontal="center" wrapText="1"/>
    </xf>
    <xf numFmtId="0" fontId="5" fillId="0" borderId="43" xfId="0" applyFont="1" applyBorder="1" applyAlignment="1">
      <alignment horizontal="left"/>
    </xf>
    <xf numFmtId="0" fontId="5" fillId="0" borderId="27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49" fontId="7" fillId="0" borderId="14" xfId="0" applyNumberFormat="1" applyFont="1" applyBorder="1" applyAlignment="1">
      <alignment horizontal="center" wrapText="1"/>
    </xf>
    <xf numFmtId="49" fontId="7" fillId="0" borderId="15" xfId="0" applyNumberFormat="1" applyFont="1" applyBorder="1" applyAlignment="1">
      <alignment horizontal="center" wrapText="1"/>
    </xf>
    <xf numFmtId="49" fontId="5" fillId="0" borderId="24" xfId="0" applyNumberFormat="1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49" fontId="5" fillId="0" borderId="3" xfId="0" applyNumberFormat="1" applyFont="1" applyBorder="1" applyAlignment="1">
      <alignment horizontal="center"/>
    </xf>
    <xf numFmtId="49" fontId="5" fillId="0" borderId="0" xfId="0" applyNumberFormat="1" applyFont="1" applyBorder="1" applyAlignment="1">
      <alignment horizontal="left" wrapText="1"/>
    </xf>
    <xf numFmtId="49" fontId="5" fillId="0" borderId="0" xfId="0" applyNumberFormat="1" applyFont="1" applyBorder="1" applyAlignment="1">
      <alignment horizontal="center" wrapTex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4" fillId="0" borderId="0" xfId="0" applyFont="1" applyAlignment="1">
      <alignment horizontal="center"/>
    </xf>
    <xf numFmtId="49" fontId="5" fillId="0" borderId="6" xfId="0" applyNumberFormat="1" applyFont="1" applyBorder="1" applyAlignment="1">
      <alignment horizontal="left" wrapText="1"/>
    </xf>
    <xf numFmtId="0" fontId="5" fillId="0" borderId="0" xfId="0" applyFont="1" applyAlignment="1">
      <alignment horizontal="center"/>
    </xf>
    <xf numFmtId="49" fontId="5" fillId="0" borderId="5" xfId="0" applyNumberFormat="1" applyFont="1" applyBorder="1" applyAlignment="1">
      <alignment horizontal="left" wrapText="1"/>
    </xf>
    <xf numFmtId="49" fontId="6" fillId="0" borderId="5" xfId="0" applyNumberFormat="1" applyFont="1" applyBorder="1" applyAlignment="1">
      <alignment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49" fontId="2" fillId="0" borderId="0" xfId="1" applyNumberFormat="1" applyFont="1" applyBorder="1" applyAlignment="1" applyProtection="1">
      <alignment horizontal="right"/>
    </xf>
    <xf numFmtId="0" fontId="1" fillId="0" borderId="0" xfId="1" applyFont="1" applyBorder="1" applyAlignment="1" applyProtection="1">
      <alignment horizontal="center"/>
    </xf>
    <xf numFmtId="0" fontId="2" fillId="0" borderId="8" xfId="1" applyFont="1" applyBorder="1" applyAlignment="1" applyProtection="1">
      <alignment horizontal="center" vertical="center" wrapText="1"/>
    </xf>
    <xf numFmtId="0" fontId="2" fillId="0" borderId="11" xfId="1" applyFont="1" applyBorder="1" applyAlignment="1" applyProtection="1">
      <alignment horizontal="center" vertical="center" wrapText="1"/>
    </xf>
    <xf numFmtId="0" fontId="2" fillId="0" borderId="14" xfId="1" applyFont="1" applyBorder="1" applyAlignment="1" applyProtection="1">
      <alignment horizontal="center" vertical="center" wrapText="1"/>
    </xf>
    <xf numFmtId="0" fontId="2" fillId="0" borderId="9" xfId="1" applyFont="1" applyBorder="1" applyAlignment="1" applyProtection="1">
      <alignment horizontal="center" vertical="center" wrapText="1"/>
    </xf>
    <xf numFmtId="0" fontId="2" fillId="0" borderId="12" xfId="1" applyFont="1" applyBorder="1" applyAlignment="1" applyProtection="1">
      <alignment horizontal="center" vertical="center" wrapText="1"/>
    </xf>
    <xf numFmtId="0" fontId="2" fillId="0" borderId="15" xfId="1" applyFont="1" applyBorder="1" applyAlignment="1" applyProtection="1">
      <alignment horizontal="center" vertical="center" wrapText="1"/>
    </xf>
    <xf numFmtId="0" fontId="2" fillId="0" borderId="33" xfId="1" applyFont="1" applyBorder="1" applyAlignment="1" applyProtection="1">
      <alignment horizontal="center" vertical="center" wrapText="1"/>
    </xf>
    <xf numFmtId="0" fontId="2" fillId="0" borderId="34" xfId="1" applyFont="1" applyBorder="1" applyAlignment="1" applyProtection="1">
      <alignment horizontal="center" vertical="center" wrapText="1"/>
    </xf>
    <xf numFmtId="0" fontId="2" fillId="0" borderId="32" xfId="1" applyFont="1" applyBorder="1" applyAlignment="1" applyProtection="1">
      <alignment horizontal="center" vertical="center" wrapText="1"/>
    </xf>
    <xf numFmtId="49" fontId="2" fillId="0" borderId="9" xfId="1" applyNumberFormat="1" applyFont="1" applyBorder="1" applyAlignment="1" applyProtection="1">
      <alignment horizontal="center" vertical="center" wrapText="1"/>
    </xf>
    <xf numFmtId="49" fontId="2" fillId="0" borderId="12" xfId="1" applyNumberFormat="1" applyFont="1" applyBorder="1" applyAlignment="1" applyProtection="1">
      <alignment horizontal="center" vertical="center" wrapText="1"/>
    </xf>
    <xf numFmtId="49" fontId="2" fillId="0" borderId="15" xfId="1" applyNumberFormat="1" applyFont="1" applyBorder="1" applyAlignment="1" applyProtection="1">
      <alignment horizontal="center" vertical="center" wrapText="1"/>
    </xf>
    <xf numFmtId="49" fontId="2" fillId="0" borderId="10" xfId="1" applyNumberFormat="1" applyFont="1" applyBorder="1" applyAlignment="1" applyProtection="1">
      <alignment horizontal="center" vertical="center" wrapText="1"/>
    </xf>
    <xf numFmtId="49" fontId="2" fillId="0" borderId="13" xfId="1" applyNumberFormat="1" applyFont="1" applyBorder="1" applyAlignment="1" applyProtection="1">
      <alignment horizontal="center" vertical="center" wrapText="1"/>
    </xf>
    <xf numFmtId="49" fontId="2" fillId="0" borderId="16" xfId="1" applyNumberFormat="1" applyFont="1" applyBorder="1" applyAlignment="1" applyProtection="1">
      <alignment horizontal="center" vertical="center" wrapText="1"/>
    </xf>
    <xf numFmtId="49" fontId="6" fillId="0" borderId="0" xfId="0" applyNumberFormat="1" applyFont="1" applyBorder="1"/>
    <xf numFmtId="0" fontId="6" fillId="0" borderId="0" xfId="0" applyFont="1" applyBorder="1"/>
    <xf numFmtId="49" fontId="7" fillId="0" borderId="45" xfId="0" applyNumberFormat="1" applyFont="1" applyBorder="1" applyAlignment="1">
      <alignment horizontal="center" wrapText="1"/>
    </xf>
    <xf numFmtId="49" fontId="7" fillId="0" borderId="46" xfId="0" applyNumberFormat="1" applyFont="1" applyBorder="1" applyAlignment="1">
      <alignment horizontal="center" wrapText="1"/>
    </xf>
    <xf numFmtId="4" fontId="7" fillId="0" borderId="46" xfId="0" applyNumberFormat="1" applyFont="1" applyBorder="1" applyAlignment="1">
      <alignment horizontal="right"/>
    </xf>
    <xf numFmtId="4" fontId="7" fillId="0" borderId="47" xfId="0" applyNumberFormat="1" applyFont="1" applyBorder="1" applyAlignment="1">
      <alignment horizontal="right"/>
    </xf>
    <xf numFmtId="49" fontId="5" fillId="0" borderId="17" xfId="0" applyNumberFormat="1" applyFont="1" applyBorder="1" applyAlignment="1">
      <alignment horizontal="center" wrapText="1"/>
    </xf>
    <xf numFmtId="49" fontId="5" fillId="0" borderId="1" xfId="0" applyNumberFormat="1" applyFont="1" applyBorder="1" applyAlignment="1">
      <alignment horizontal="center" wrapText="1"/>
    </xf>
    <xf numFmtId="4" fontId="5" fillId="0" borderId="1" xfId="0" applyNumberFormat="1" applyFont="1" applyBorder="1" applyAlignment="1">
      <alignment horizontal="right"/>
    </xf>
    <xf numFmtId="4" fontId="5" fillId="0" borderId="20" xfId="0" applyNumberFormat="1" applyFont="1" applyBorder="1" applyAlignment="1">
      <alignment horizontal="right"/>
    </xf>
    <xf numFmtId="0" fontId="5" fillId="0" borderId="48" xfId="0" applyFont="1" applyBorder="1" applyAlignment="1">
      <alignment horizontal="left"/>
    </xf>
    <xf numFmtId="0" fontId="5" fillId="0" borderId="44" xfId="0" applyFont="1" applyBorder="1" applyAlignment="1">
      <alignment horizontal="center"/>
    </xf>
    <xf numFmtId="49" fontId="5" fillId="0" borderId="44" xfId="0" applyNumberFormat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5233</xdr:colOff>
      <xdr:row>24</xdr:row>
      <xdr:rowOff>86398</xdr:rowOff>
    </xdr:from>
    <xdr:to>
      <xdr:col>2</xdr:col>
      <xdr:colOff>1419058</xdr:colOff>
      <xdr:row>27</xdr:row>
      <xdr:rowOff>109033</xdr:rowOff>
    </xdr:to>
    <xdr:grpSp>
      <xdr:nvGrpSpPr>
        <xdr:cNvPr id="2" name="Group 1"/>
        <xdr:cNvGrpSpPr>
          <a:grpSpLocks/>
        </xdr:cNvGrpSpPr>
      </xdr:nvGrpSpPr>
      <xdr:grpSpPr bwMode="auto">
        <a:xfrm>
          <a:off x="5233" y="4229773"/>
          <a:ext cx="4233225" cy="508410"/>
          <a:chOff x="1" y="-163"/>
          <a:chExt cx="971" cy="349"/>
        </a:xfrm>
      </xdr:grpSpPr>
      <xdr:sp macro="" textlink="">
        <xdr:nvSpPr>
          <xdr:cNvPr id="3" name="Text Box 2"/>
          <xdr:cNvSpPr txBox="1">
            <a:spLocks noChangeArrowheads="1"/>
          </xdr:cNvSpPr>
        </xdr:nvSpPr>
        <xdr:spPr bwMode="auto">
          <a:xfrm>
            <a:off x="1" y="-163"/>
            <a:ext cx="347" cy="25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Глава Администрации Матвеево-Курганского сельского поселения</a:t>
            </a:r>
          </a:p>
        </xdr:txBody>
      </xdr:sp>
      <xdr:sp macro="" textlink="">
        <xdr:nvSpPr>
          <xdr:cNvPr id="4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5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Г.В. Щеткова</a:t>
            </a:r>
          </a:p>
        </xdr:txBody>
      </xdr:sp>
      <xdr:sp macro="" textlink="">
        <xdr:nvSpPr>
          <xdr:cNvPr id="8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4534</xdr:colOff>
      <xdr:row>29</xdr:row>
      <xdr:rowOff>78068</xdr:rowOff>
    </xdr:from>
    <xdr:to>
      <xdr:col>2</xdr:col>
      <xdr:colOff>1416571</xdr:colOff>
      <xdr:row>31</xdr:row>
      <xdr:rowOff>135218</xdr:rowOff>
    </xdr:to>
    <xdr:grpSp>
      <xdr:nvGrpSpPr>
        <xdr:cNvPr id="10" name="Group 9"/>
        <xdr:cNvGrpSpPr>
          <a:grpSpLocks/>
        </xdr:cNvGrpSpPr>
      </xdr:nvGrpSpPr>
      <xdr:grpSpPr bwMode="auto">
        <a:xfrm>
          <a:off x="4534" y="5031068"/>
          <a:ext cx="4231437" cy="381000"/>
          <a:chOff x="1" y="1"/>
          <a:chExt cx="971" cy="204"/>
        </a:xfrm>
      </xdr:grpSpPr>
      <xdr:sp macro="" textlink="">
        <xdr:nvSpPr>
          <xdr:cNvPr id="11" name="Text Box 10"/>
          <xdr:cNvSpPr txBox="1">
            <a:spLocks noChangeArrowheads="1"/>
          </xdr:cNvSpPr>
        </xdr:nvSpPr>
        <xdr:spPr bwMode="auto">
          <a:xfrm>
            <a:off x="1" y="1"/>
            <a:ext cx="299" cy="1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отдела экономики и финансов </a:t>
            </a:r>
          </a:p>
        </xdr:txBody>
      </xdr:sp>
      <xdr:sp macro="" textlink="">
        <xdr:nvSpPr>
          <xdr:cNvPr id="12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3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5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Л.Г.</a:t>
            </a:r>
            <a:r>
              <a:rPr lang="ru-RU" baseline="0"/>
              <a:t> </a:t>
            </a:r>
            <a:r>
              <a:rPr lang="ru-RU"/>
              <a:t>Мисикова</a:t>
            </a:r>
          </a:p>
        </xdr:txBody>
      </xdr:sp>
      <xdr:sp macro="" textlink="">
        <xdr:nvSpPr>
          <xdr:cNvPr id="16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33</xdr:row>
      <xdr:rowOff>95250</xdr:rowOff>
    </xdr:from>
    <xdr:to>
      <xdr:col>3</xdr:col>
      <xdr:colOff>0</xdr:colOff>
      <xdr:row>35</xdr:row>
      <xdr:rowOff>114300</xdr:rowOff>
    </xdr:to>
    <xdr:grpSp>
      <xdr:nvGrpSpPr>
        <xdr:cNvPr id="18" name="Group 17"/>
        <xdr:cNvGrpSpPr>
          <a:grpSpLocks/>
        </xdr:cNvGrpSpPr>
      </xdr:nvGrpSpPr>
      <xdr:grpSpPr bwMode="auto">
        <a:xfrm>
          <a:off x="0" y="5695950"/>
          <a:ext cx="4238625" cy="342900"/>
          <a:chOff x="0" y="0"/>
          <a:chExt cx="1023" cy="255"/>
        </a:xfrm>
      </xdr:grpSpPr>
      <xdr:sp macro="" textlink="">
        <xdr:nvSpPr>
          <xdr:cNvPr id="19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21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23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А.В.</a:t>
            </a:r>
            <a:r>
              <a:rPr lang="ru-RU" baseline="0"/>
              <a:t> </a:t>
            </a:r>
            <a:r>
              <a:rPr lang="ru-RU"/>
              <a:t>Заикина </a:t>
            </a:r>
          </a:p>
        </xdr:txBody>
      </xdr:sp>
      <xdr:sp macro="" textlink="">
        <xdr:nvSpPr>
          <xdr:cNvPr id="24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5"/>
  <sheetViews>
    <sheetView showGridLines="0" tabSelected="1" zoomScale="90" zoomScaleNormal="90" workbookViewId="0">
      <selection activeCell="A4" sqref="A4:D4"/>
    </sheetView>
  </sheetViews>
  <sheetFormatPr defaultRowHeight="12.75" x14ac:dyDescent="0.2"/>
  <cols>
    <col min="1" max="1" width="34.140625" customWidth="1"/>
    <col min="2" max="2" width="6.140625" customWidth="1"/>
    <col min="3" max="3" width="22.85546875" customWidth="1"/>
    <col min="4" max="6" width="12.7109375" customWidth="1"/>
  </cols>
  <sheetData>
    <row r="1" spans="1:6" ht="15" x14ac:dyDescent="0.25">
      <c r="A1" s="105"/>
      <c r="B1" s="105"/>
      <c r="C1" s="105"/>
      <c r="D1" s="105"/>
      <c r="E1" s="2"/>
      <c r="F1" s="2"/>
    </row>
    <row r="2" spans="1:6" ht="15.75" thickBot="1" x14ac:dyDescent="0.3">
      <c r="A2" s="106" t="s">
        <v>0</v>
      </c>
      <c r="B2" s="106"/>
      <c r="C2" s="106"/>
      <c r="D2" s="106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108" t="s">
        <v>542</v>
      </c>
      <c r="B4" s="108"/>
      <c r="C4" s="108"/>
      <c r="D4" s="108"/>
      <c r="E4" s="3" t="s">
        <v>4</v>
      </c>
      <c r="F4" s="8" t="s">
        <v>543</v>
      </c>
    </row>
    <row r="5" spans="1:6" x14ac:dyDescent="0.2">
      <c r="A5" s="9"/>
      <c r="B5" s="9"/>
      <c r="C5" s="9"/>
      <c r="D5" s="9"/>
      <c r="E5" s="3" t="s">
        <v>6</v>
      </c>
      <c r="F5" s="10" t="s">
        <v>14</v>
      </c>
    </row>
    <row r="6" spans="1:6" ht="21.75" customHeight="1" x14ac:dyDescent="0.2">
      <c r="A6" s="11" t="s">
        <v>7</v>
      </c>
      <c r="B6" s="109" t="s">
        <v>393</v>
      </c>
      <c r="C6" s="110"/>
      <c r="D6" s="110"/>
      <c r="E6" s="3" t="s">
        <v>8</v>
      </c>
      <c r="F6" s="10" t="s">
        <v>15</v>
      </c>
    </row>
    <row r="7" spans="1:6" ht="12.75" customHeight="1" x14ac:dyDescent="0.2">
      <c r="A7" s="11" t="s">
        <v>9</v>
      </c>
      <c r="B7" s="107" t="s">
        <v>494</v>
      </c>
      <c r="C7" s="107"/>
      <c r="D7" s="107"/>
      <c r="E7" s="3" t="s">
        <v>10</v>
      </c>
      <c r="F7" s="99" t="s">
        <v>16</v>
      </c>
    </row>
    <row r="8" spans="1:6" x14ac:dyDescent="0.2">
      <c r="A8" s="11" t="s">
        <v>345</v>
      </c>
      <c r="B8" s="11"/>
      <c r="C8" s="11"/>
      <c r="D8" s="12"/>
      <c r="E8" s="3"/>
      <c r="F8" s="13"/>
    </row>
    <row r="9" spans="1:6" ht="13.5" thickBot="1" x14ac:dyDescent="0.25">
      <c r="A9" s="11" t="s">
        <v>13</v>
      </c>
      <c r="B9" s="11"/>
      <c r="C9" s="14"/>
      <c r="D9" s="12"/>
      <c r="E9" s="3" t="s">
        <v>338</v>
      </c>
      <c r="F9" s="15" t="s">
        <v>11</v>
      </c>
    </row>
    <row r="10" spans="1:6" ht="15.75" thickBot="1" x14ac:dyDescent="0.3">
      <c r="A10" s="106" t="s">
        <v>17</v>
      </c>
      <c r="B10" s="106"/>
      <c r="C10" s="106"/>
      <c r="D10" s="106"/>
      <c r="E10" s="98"/>
      <c r="F10" s="16"/>
    </row>
    <row r="11" spans="1:6" ht="12.75" customHeight="1" x14ac:dyDescent="0.2">
      <c r="A11" s="111" t="s">
        <v>18</v>
      </c>
      <c r="B11" s="114" t="s">
        <v>19</v>
      </c>
      <c r="C11" s="114" t="s">
        <v>20</v>
      </c>
      <c r="D11" s="117" t="s">
        <v>21</v>
      </c>
      <c r="E11" s="117" t="s">
        <v>22</v>
      </c>
      <c r="F11" s="102" t="s">
        <v>23</v>
      </c>
    </row>
    <row r="12" spans="1:6" x14ac:dyDescent="0.2">
      <c r="A12" s="112"/>
      <c r="B12" s="115"/>
      <c r="C12" s="115"/>
      <c r="D12" s="118"/>
      <c r="E12" s="118"/>
      <c r="F12" s="103"/>
    </row>
    <row r="13" spans="1:6" x14ac:dyDescent="0.2">
      <c r="A13" s="112"/>
      <c r="B13" s="115"/>
      <c r="C13" s="115"/>
      <c r="D13" s="118"/>
      <c r="E13" s="118"/>
      <c r="F13" s="103"/>
    </row>
    <row r="14" spans="1:6" x14ac:dyDescent="0.2">
      <c r="A14" s="112"/>
      <c r="B14" s="115"/>
      <c r="C14" s="115"/>
      <c r="D14" s="118"/>
      <c r="E14" s="118"/>
      <c r="F14" s="103"/>
    </row>
    <row r="15" spans="1:6" x14ac:dyDescent="0.2">
      <c r="A15" s="112"/>
      <c r="B15" s="115"/>
      <c r="C15" s="115"/>
      <c r="D15" s="118"/>
      <c r="E15" s="118"/>
      <c r="F15" s="103"/>
    </row>
    <row r="16" spans="1:6" x14ac:dyDescent="0.2">
      <c r="A16" s="112"/>
      <c r="B16" s="115"/>
      <c r="C16" s="115"/>
      <c r="D16" s="118"/>
      <c r="E16" s="118"/>
      <c r="F16" s="103"/>
    </row>
    <row r="17" spans="1:6" x14ac:dyDescent="0.2">
      <c r="A17" s="113"/>
      <c r="B17" s="116"/>
      <c r="C17" s="116"/>
      <c r="D17" s="119"/>
      <c r="E17" s="119"/>
      <c r="F17" s="104"/>
    </row>
    <row r="18" spans="1:6" ht="13.5" thickBot="1" x14ac:dyDescent="0.25">
      <c r="A18" s="17">
        <v>1</v>
      </c>
      <c r="B18" s="18">
        <v>2</v>
      </c>
      <c r="C18" s="19">
        <v>3</v>
      </c>
      <c r="D18" s="20" t="s">
        <v>24</v>
      </c>
      <c r="E18" s="21" t="s">
        <v>25</v>
      </c>
      <c r="F18" s="22" t="s">
        <v>26</v>
      </c>
    </row>
    <row r="19" spans="1:6" x14ac:dyDescent="0.2">
      <c r="A19" s="23" t="s">
        <v>27</v>
      </c>
      <c r="B19" s="24" t="s">
        <v>28</v>
      </c>
      <c r="C19" s="25" t="s">
        <v>29</v>
      </c>
      <c r="D19" s="26">
        <v>112797000</v>
      </c>
      <c r="E19" s="27">
        <v>30011174.780000001</v>
      </c>
      <c r="F19" s="26">
        <f>IF(OR(D19="-",IF(E19="-",0,E19)&gt;=IF(D19="-",0,D19)),"-",IF(D19="-",0,D19)-IF(E19="-",0,E19))</f>
        <v>82785825.219999999</v>
      </c>
    </row>
    <row r="20" spans="1:6" x14ac:dyDescent="0.2">
      <c r="A20" s="28" t="s">
        <v>30</v>
      </c>
      <c r="B20" s="29"/>
      <c r="C20" s="30"/>
      <c r="D20" s="31"/>
      <c r="E20" s="31"/>
      <c r="F20" s="32"/>
    </row>
    <row r="21" spans="1:6" x14ac:dyDescent="0.2">
      <c r="A21" s="33" t="s">
        <v>31</v>
      </c>
      <c r="B21" s="34" t="s">
        <v>28</v>
      </c>
      <c r="C21" s="35" t="s">
        <v>32</v>
      </c>
      <c r="D21" s="36">
        <v>51726200</v>
      </c>
      <c r="E21" s="36">
        <v>21279960.370000001</v>
      </c>
      <c r="F21" s="37">
        <f t="shared" ref="F21:F84" si="0">IF(OR(D21="-",IF(E21="-",0,E21)&gt;=IF(D21="-",0,D21)),"-",IF(D21="-",0,D21)-IF(E21="-",0,E21))</f>
        <v>30446239.629999999</v>
      </c>
    </row>
    <row r="22" spans="1:6" x14ac:dyDescent="0.2">
      <c r="A22" s="33" t="s">
        <v>33</v>
      </c>
      <c r="B22" s="34" t="s">
        <v>28</v>
      </c>
      <c r="C22" s="35" t="s">
        <v>34</v>
      </c>
      <c r="D22" s="36">
        <v>18780000</v>
      </c>
      <c r="E22" s="36">
        <v>5021951.24</v>
      </c>
      <c r="F22" s="37">
        <f t="shared" si="0"/>
        <v>13758048.76</v>
      </c>
    </row>
    <row r="23" spans="1:6" x14ac:dyDescent="0.2">
      <c r="A23" s="33" t="s">
        <v>35</v>
      </c>
      <c r="B23" s="34" t="s">
        <v>28</v>
      </c>
      <c r="C23" s="35" t="s">
        <v>36</v>
      </c>
      <c r="D23" s="36">
        <v>18780000</v>
      </c>
      <c r="E23" s="36">
        <v>5021951.24</v>
      </c>
      <c r="F23" s="37">
        <f t="shared" si="0"/>
        <v>13758048.76</v>
      </c>
    </row>
    <row r="24" spans="1:6" ht="78.75" x14ac:dyDescent="0.2">
      <c r="A24" s="38" t="s">
        <v>346</v>
      </c>
      <c r="B24" s="34" t="s">
        <v>28</v>
      </c>
      <c r="C24" s="35" t="s">
        <v>37</v>
      </c>
      <c r="D24" s="36">
        <v>17870000</v>
      </c>
      <c r="E24" s="36">
        <v>4592792.5599999996</v>
      </c>
      <c r="F24" s="37">
        <f t="shared" si="0"/>
        <v>13277207.440000001</v>
      </c>
    </row>
    <row r="25" spans="1:6" ht="112.5" x14ac:dyDescent="0.2">
      <c r="A25" s="38" t="s">
        <v>347</v>
      </c>
      <c r="B25" s="34" t="s">
        <v>28</v>
      </c>
      <c r="C25" s="35" t="s">
        <v>38</v>
      </c>
      <c r="D25" s="36">
        <v>17870000</v>
      </c>
      <c r="E25" s="36">
        <v>4591726.3600000003</v>
      </c>
      <c r="F25" s="37">
        <f t="shared" si="0"/>
        <v>13278273.640000001</v>
      </c>
    </row>
    <row r="26" spans="1:6" ht="112.5" x14ac:dyDescent="0.2">
      <c r="A26" s="38" t="s">
        <v>490</v>
      </c>
      <c r="B26" s="34" t="s">
        <v>28</v>
      </c>
      <c r="C26" s="35" t="s">
        <v>491</v>
      </c>
      <c r="D26" s="36" t="s">
        <v>39</v>
      </c>
      <c r="E26" s="36">
        <v>1066.2</v>
      </c>
      <c r="F26" s="37" t="str">
        <f t="shared" si="0"/>
        <v>-</v>
      </c>
    </row>
    <row r="27" spans="1:6" ht="123.75" x14ac:dyDescent="0.2">
      <c r="A27" s="38" t="s">
        <v>40</v>
      </c>
      <c r="B27" s="34" t="s">
        <v>28</v>
      </c>
      <c r="C27" s="35" t="s">
        <v>41</v>
      </c>
      <c r="D27" s="36">
        <v>95000</v>
      </c>
      <c r="E27" s="36">
        <v>105004.66</v>
      </c>
      <c r="F27" s="37" t="str">
        <f t="shared" si="0"/>
        <v>-</v>
      </c>
    </row>
    <row r="28" spans="1:6" ht="157.5" x14ac:dyDescent="0.2">
      <c r="A28" s="38" t="s">
        <v>42</v>
      </c>
      <c r="B28" s="34" t="s">
        <v>28</v>
      </c>
      <c r="C28" s="35" t="s">
        <v>43</v>
      </c>
      <c r="D28" s="36">
        <v>95000</v>
      </c>
      <c r="E28" s="36">
        <v>104991.9</v>
      </c>
      <c r="F28" s="37" t="str">
        <f t="shared" si="0"/>
        <v>-</v>
      </c>
    </row>
    <row r="29" spans="1:6" ht="157.5" x14ac:dyDescent="0.2">
      <c r="A29" s="38" t="s">
        <v>42</v>
      </c>
      <c r="B29" s="34" t="s">
        <v>28</v>
      </c>
      <c r="C29" s="35" t="s">
        <v>525</v>
      </c>
      <c r="D29" s="36" t="s">
        <v>39</v>
      </c>
      <c r="E29" s="36">
        <v>53022.9</v>
      </c>
      <c r="F29" s="37" t="str">
        <f t="shared" si="0"/>
        <v>-</v>
      </c>
    </row>
    <row r="30" spans="1:6" ht="157.5" x14ac:dyDescent="0.2">
      <c r="A30" s="38" t="s">
        <v>526</v>
      </c>
      <c r="B30" s="34" t="s">
        <v>28</v>
      </c>
      <c r="C30" s="35" t="s">
        <v>527</v>
      </c>
      <c r="D30" s="36" t="s">
        <v>39</v>
      </c>
      <c r="E30" s="36">
        <v>12.76</v>
      </c>
      <c r="F30" s="37" t="str">
        <f t="shared" si="0"/>
        <v>-</v>
      </c>
    </row>
    <row r="31" spans="1:6" ht="45" x14ac:dyDescent="0.2">
      <c r="A31" s="33" t="s">
        <v>44</v>
      </c>
      <c r="B31" s="34" t="s">
        <v>28</v>
      </c>
      <c r="C31" s="35" t="s">
        <v>45</v>
      </c>
      <c r="D31" s="36">
        <v>450000</v>
      </c>
      <c r="E31" s="36">
        <v>62775.07</v>
      </c>
      <c r="F31" s="37">
        <f t="shared" si="0"/>
        <v>387224.93</v>
      </c>
    </row>
    <row r="32" spans="1:6" ht="78.75" x14ac:dyDescent="0.2">
      <c r="A32" s="33" t="s">
        <v>46</v>
      </c>
      <c r="B32" s="34" t="s">
        <v>28</v>
      </c>
      <c r="C32" s="35" t="s">
        <v>47</v>
      </c>
      <c r="D32" s="36">
        <v>450000</v>
      </c>
      <c r="E32" s="36">
        <v>62438.09</v>
      </c>
      <c r="F32" s="37">
        <f t="shared" si="0"/>
        <v>387561.91000000003</v>
      </c>
    </row>
    <row r="33" spans="1:6" ht="78.75" x14ac:dyDescent="0.2">
      <c r="A33" s="33" t="s">
        <v>402</v>
      </c>
      <c r="B33" s="34" t="s">
        <v>28</v>
      </c>
      <c r="C33" s="35" t="s">
        <v>403</v>
      </c>
      <c r="D33" s="36" t="s">
        <v>39</v>
      </c>
      <c r="E33" s="36">
        <v>336.98</v>
      </c>
      <c r="F33" s="37" t="str">
        <f t="shared" si="0"/>
        <v>-</v>
      </c>
    </row>
    <row r="34" spans="1:6" ht="101.25" x14ac:dyDescent="0.2">
      <c r="A34" s="38" t="s">
        <v>389</v>
      </c>
      <c r="B34" s="34" t="s">
        <v>28</v>
      </c>
      <c r="C34" s="35" t="s">
        <v>390</v>
      </c>
      <c r="D34" s="36">
        <v>65000</v>
      </c>
      <c r="E34" s="36">
        <v>-3308.69</v>
      </c>
      <c r="F34" s="37">
        <f t="shared" si="0"/>
        <v>68308.69</v>
      </c>
    </row>
    <row r="35" spans="1:6" ht="135" x14ac:dyDescent="0.2">
      <c r="A35" s="38" t="s">
        <v>391</v>
      </c>
      <c r="B35" s="34" t="s">
        <v>28</v>
      </c>
      <c r="C35" s="35" t="s">
        <v>392</v>
      </c>
      <c r="D35" s="36">
        <v>65000</v>
      </c>
      <c r="E35" s="36">
        <v>-3308.69</v>
      </c>
      <c r="F35" s="37">
        <f t="shared" si="0"/>
        <v>68308.69</v>
      </c>
    </row>
    <row r="36" spans="1:6" ht="56.25" x14ac:dyDescent="0.2">
      <c r="A36" s="33" t="s">
        <v>412</v>
      </c>
      <c r="B36" s="34" t="s">
        <v>28</v>
      </c>
      <c r="C36" s="35" t="s">
        <v>413</v>
      </c>
      <c r="D36" s="36">
        <v>300000</v>
      </c>
      <c r="E36" s="36">
        <v>133192.32000000001</v>
      </c>
      <c r="F36" s="37">
        <f t="shared" si="0"/>
        <v>166807.67999999999</v>
      </c>
    </row>
    <row r="37" spans="1:6" ht="90" x14ac:dyDescent="0.2">
      <c r="A37" s="38" t="s">
        <v>414</v>
      </c>
      <c r="B37" s="34" t="s">
        <v>28</v>
      </c>
      <c r="C37" s="35" t="s">
        <v>415</v>
      </c>
      <c r="D37" s="36">
        <v>300000</v>
      </c>
      <c r="E37" s="36">
        <v>133192.32000000001</v>
      </c>
      <c r="F37" s="37">
        <f t="shared" si="0"/>
        <v>166807.67999999999</v>
      </c>
    </row>
    <row r="38" spans="1:6" ht="90" x14ac:dyDescent="0.2">
      <c r="A38" s="38" t="s">
        <v>425</v>
      </c>
      <c r="B38" s="34" t="s">
        <v>28</v>
      </c>
      <c r="C38" s="35" t="s">
        <v>426</v>
      </c>
      <c r="D38" s="36" t="s">
        <v>39</v>
      </c>
      <c r="E38" s="36">
        <v>131495.32</v>
      </c>
      <c r="F38" s="37" t="str">
        <f t="shared" si="0"/>
        <v>-</v>
      </c>
    </row>
    <row r="39" spans="1:6" ht="123.75" x14ac:dyDescent="0.2">
      <c r="A39" s="38" t="s">
        <v>427</v>
      </c>
      <c r="B39" s="34" t="s">
        <v>28</v>
      </c>
      <c r="C39" s="35" t="s">
        <v>428</v>
      </c>
      <c r="D39" s="36" t="s">
        <v>39</v>
      </c>
      <c r="E39" s="36">
        <v>131495.32</v>
      </c>
      <c r="F39" s="37" t="str">
        <f t="shared" si="0"/>
        <v>-</v>
      </c>
    </row>
    <row r="40" spans="1:6" x14ac:dyDescent="0.2">
      <c r="A40" s="33" t="s">
        <v>48</v>
      </c>
      <c r="B40" s="34" t="s">
        <v>28</v>
      </c>
      <c r="C40" s="35" t="s">
        <v>49</v>
      </c>
      <c r="D40" s="36">
        <v>15491900</v>
      </c>
      <c r="E40" s="36">
        <v>9345016.3000000007</v>
      </c>
      <c r="F40" s="37">
        <f t="shared" si="0"/>
        <v>6146883.6999999993</v>
      </c>
    </row>
    <row r="41" spans="1:6" x14ac:dyDescent="0.2">
      <c r="A41" s="33" t="s">
        <v>50</v>
      </c>
      <c r="B41" s="34" t="s">
        <v>28</v>
      </c>
      <c r="C41" s="35" t="s">
        <v>51</v>
      </c>
      <c r="D41" s="36">
        <v>15491900</v>
      </c>
      <c r="E41" s="36">
        <v>9345016.3000000007</v>
      </c>
      <c r="F41" s="37">
        <f t="shared" si="0"/>
        <v>6146883.6999999993</v>
      </c>
    </row>
    <row r="42" spans="1:6" x14ac:dyDescent="0.2">
      <c r="A42" s="33" t="s">
        <v>50</v>
      </c>
      <c r="B42" s="34" t="s">
        <v>28</v>
      </c>
      <c r="C42" s="35" t="s">
        <v>52</v>
      </c>
      <c r="D42" s="36">
        <v>15491900</v>
      </c>
      <c r="E42" s="36">
        <v>9345016.3000000007</v>
      </c>
      <c r="F42" s="37">
        <f t="shared" si="0"/>
        <v>6146883.6999999993</v>
      </c>
    </row>
    <row r="43" spans="1:6" ht="45" x14ac:dyDescent="0.2">
      <c r="A43" s="33" t="s">
        <v>53</v>
      </c>
      <c r="B43" s="34" t="s">
        <v>28</v>
      </c>
      <c r="C43" s="35" t="s">
        <v>54</v>
      </c>
      <c r="D43" s="36">
        <v>15491900</v>
      </c>
      <c r="E43" s="36">
        <v>9344299.1799999997</v>
      </c>
      <c r="F43" s="37">
        <f t="shared" si="0"/>
        <v>6147600.8200000003</v>
      </c>
    </row>
    <row r="44" spans="1:6" ht="45" x14ac:dyDescent="0.2">
      <c r="A44" s="33" t="s">
        <v>495</v>
      </c>
      <c r="B44" s="34" t="s">
        <v>28</v>
      </c>
      <c r="C44" s="35" t="s">
        <v>496</v>
      </c>
      <c r="D44" s="36" t="s">
        <v>39</v>
      </c>
      <c r="E44" s="36">
        <v>717.12</v>
      </c>
      <c r="F44" s="37" t="str">
        <f t="shared" si="0"/>
        <v>-</v>
      </c>
    </row>
    <row r="45" spans="1:6" x14ac:dyDescent="0.2">
      <c r="A45" s="33" t="s">
        <v>55</v>
      </c>
      <c r="B45" s="34" t="s">
        <v>28</v>
      </c>
      <c r="C45" s="35" t="s">
        <v>56</v>
      </c>
      <c r="D45" s="36">
        <v>16782600</v>
      </c>
      <c r="E45" s="36">
        <v>6615302.04</v>
      </c>
      <c r="F45" s="37">
        <f t="shared" si="0"/>
        <v>10167297.960000001</v>
      </c>
    </row>
    <row r="46" spans="1:6" x14ac:dyDescent="0.2">
      <c r="A46" s="33" t="s">
        <v>57</v>
      </c>
      <c r="B46" s="34" t="s">
        <v>28</v>
      </c>
      <c r="C46" s="35" t="s">
        <v>58</v>
      </c>
      <c r="D46" s="36">
        <v>2752600</v>
      </c>
      <c r="E46" s="36">
        <v>150900.64000000001</v>
      </c>
      <c r="F46" s="37">
        <f t="shared" si="0"/>
        <v>2601699.36</v>
      </c>
    </row>
    <row r="47" spans="1:6" ht="56.25" x14ac:dyDescent="0.2">
      <c r="A47" s="33" t="s">
        <v>59</v>
      </c>
      <c r="B47" s="34" t="s">
        <v>28</v>
      </c>
      <c r="C47" s="35" t="s">
        <v>60</v>
      </c>
      <c r="D47" s="36">
        <v>2752600</v>
      </c>
      <c r="E47" s="36">
        <v>150900.64000000001</v>
      </c>
      <c r="F47" s="37">
        <f t="shared" si="0"/>
        <v>2601699.36</v>
      </c>
    </row>
    <row r="48" spans="1:6" ht="90" x14ac:dyDescent="0.2">
      <c r="A48" s="33" t="s">
        <v>61</v>
      </c>
      <c r="B48" s="34" t="s">
        <v>28</v>
      </c>
      <c r="C48" s="35" t="s">
        <v>62</v>
      </c>
      <c r="D48" s="36">
        <v>2752600</v>
      </c>
      <c r="E48" s="36">
        <v>150900.64000000001</v>
      </c>
      <c r="F48" s="37">
        <f t="shared" si="0"/>
        <v>2601699.36</v>
      </c>
    </row>
    <row r="49" spans="1:6" x14ac:dyDescent="0.2">
      <c r="A49" s="33" t="s">
        <v>63</v>
      </c>
      <c r="B49" s="34" t="s">
        <v>28</v>
      </c>
      <c r="C49" s="35" t="s">
        <v>64</v>
      </c>
      <c r="D49" s="36">
        <v>14030000</v>
      </c>
      <c r="E49" s="36">
        <v>6464401.4000000004</v>
      </c>
      <c r="F49" s="37">
        <f t="shared" si="0"/>
        <v>7565598.5999999996</v>
      </c>
    </row>
    <row r="50" spans="1:6" x14ac:dyDescent="0.2">
      <c r="A50" s="33" t="s">
        <v>65</v>
      </c>
      <c r="B50" s="34" t="s">
        <v>28</v>
      </c>
      <c r="C50" s="35" t="s">
        <v>66</v>
      </c>
      <c r="D50" s="36">
        <v>7330000</v>
      </c>
      <c r="E50" s="36">
        <v>6107015.1699999999</v>
      </c>
      <c r="F50" s="37">
        <f t="shared" si="0"/>
        <v>1222984.83</v>
      </c>
    </row>
    <row r="51" spans="1:6" ht="45" x14ac:dyDescent="0.2">
      <c r="A51" s="33" t="s">
        <v>67</v>
      </c>
      <c r="B51" s="34" t="s">
        <v>28</v>
      </c>
      <c r="C51" s="35" t="s">
        <v>68</v>
      </c>
      <c r="D51" s="36">
        <v>7330000</v>
      </c>
      <c r="E51" s="36">
        <v>6107015.1699999999</v>
      </c>
      <c r="F51" s="37">
        <f t="shared" si="0"/>
        <v>1222984.83</v>
      </c>
    </row>
    <row r="52" spans="1:6" ht="78.75" x14ac:dyDescent="0.2">
      <c r="A52" s="33" t="s">
        <v>348</v>
      </c>
      <c r="B52" s="34" t="s">
        <v>28</v>
      </c>
      <c r="C52" s="35" t="s">
        <v>69</v>
      </c>
      <c r="D52" s="36">
        <v>7330000</v>
      </c>
      <c r="E52" s="36">
        <v>6107015.1699999999</v>
      </c>
      <c r="F52" s="37">
        <f t="shared" si="0"/>
        <v>1222984.83</v>
      </c>
    </row>
    <row r="53" spans="1:6" x14ac:dyDescent="0.2">
      <c r="A53" s="33" t="s">
        <v>70</v>
      </c>
      <c r="B53" s="34" t="s">
        <v>28</v>
      </c>
      <c r="C53" s="35" t="s">
        <v>71</v>
      </c>
      <c r="D53" s="36">
        <v>6700000</v>
      </c>
      <c r="E53" s="36">
        <v>357386.23</v>
      </c>
      <c r="F53" s="37">
        <f t="shared" si="0"/>
        <v>6342613.7699999996</v>
      </c>
    </row>
    <row r="54" spans="1:6" ht="45" x14ac:dyDescent="0.2">
      <c r="A54" s="33" t="s">
        <v>72</v>
      </c>
      <c r="B54" s="34" t="s">
        <v>28</v>
      </c>
      <c r="C54" s="35" t="s">
        <v>73</v>
      </c>
      <c r="D54" s="36">
        <v>6700000</v>
      </c>
      <c r="E54" s="36">
        <v>357386.23</v>
      </c>
      <c r="F54" s="37">
        <f t="shared" si="0"/>
        <v>6342613.7699999996</v>
      </c>
    </row>
    <row r="55" spans="1:6" ht="78.75" x14ac:dyDescent="0.2">
      <c r="A55" s="33" t="s">
        <v>349</v>
      </c>
      <c r="B55" s="34" t="s">
        <v>28</v>
      </c>
      <c r="C55" s="35" t="s">
        <v>74</v>
      </c>
      <c r="D55" s="36">
        <v>6700000</v>
      </c>
      <c r="E55" s="36">
        <v>357386.23</v>
      </c>
      <c r="F55" s="37">
        <f t="shared" si="0"/>
        <v>6342613.7699999996</v>
      </c>
    </row>
    <row r="56" spans="1:6" ht="45" x14ac:dyDescent="0.2">
      <c r="A56" s="33" t="s">
        <v>75</v>
      </c>
      <c r="B56" s="34" t="s">
        <v>28</v>
      </c>
      <c r="C56" s="35" t="s">
        <v>76</v>
      </c>
      <c r="D56" s="36">
        <v>567800</v>
      </c>
      <c r="E56" s="36">
        <v>153571.69</v>
      </c>
      <c r="F56" s="37">
        <f t="shared" si="0"/>
        <v>414228.31</v>
      </c>
    </row>
    <row r="57" spans="1:6" ht="101.25" x14ac:dyDescent="0.2">
      <c r="A57" s="38" t="s">
        <v>77</v>
      </c>
      <c r="B57" s="34" t="s">
        <v>28</v>
      </c>
      <c r="C57" s="35" t="s">
        <v>78</v>
      </c>
      <c r="D57" s="36">
        <v>567800</v>
      </c>
      <c r="E57" s="36">
        <v>153571.69</v>
      </c>
      <c r="F57" s="37">
        <f t="shared" si="0"/>
        <v>414228.31</v>
      </c>
    </row>
    <row r="58" spans="1:6" ht="90" x14ac:dyDescent="0.2">
      <c r="A58" s="38" t="s">
        <v>79</v>
      </c>
      <c r="B58" s="34" t="s">
        <v>28</v>
      </c>
      <c r="C58" s="35" t="s">
        <v>80</v>
      </c>
      <c r="D58" s="36">
        <v>370800</v>
      </c>
      <c r="E58" s="36">
        <v>102100.3</v>
      </c>
      <c r="F58" s="37">
        <f t="shared" si="0"/>
        <v>268699.7</v>
      </c>
    </row>
    <row r="59" spans="1:6" ht="78.75" x14ac:dyDescent="0.2">
      <c r="A59" s="33" t="s">
        <v>81</v>
      </c>
      <c r="B59" s="34" t="s">
        <v>28</v>
      </c>
      <c r="C59" s="35" t="s">
        <v>82</v>
      </c>
      <c r="D59" s="36">
        <v>370800</v>
      </c>
      <c r="E59" s="36">
        <v>102100.3</v>
      </c>
      <c r="F59" s="37">
        <f t="shared" si="0"/>
        <v>268699.7</v>
      </c>
    </row>
    <row r="60" spans="1:6" ht="90" x14ac:dyDescent="0.2">
      <c r="A60" s="38" t="s">
        <v>83</v>
      </c>
      <c r="B60" s="34" t="s">
        <v>28</v>
      </c>
      <c r="C60" s="35" t="s">
        <v>84</v>
      </c>
      <c r="D60" s="36">
        <v>60900</v>
      </c>
      <c r="E60" s="36">
        <v>15910.26</v>
      </c>
      <c r="F60" s="37">
        <f t="shared" si="0"/>
        <v>44989.74</v>
      </c>
    </row>
    <row r="61" spans="1:6" ht="67.5" x14ac:dyDescent="0.2">
      <c r="A61" s="33" t="s">
        <v>85</v>
      </c>
      <c r="B61" s="34" t="s">
        <v>28</v>
      </c>
      <c r="C61" s="35" t="s">
        <v>86</v>
      </c>
      <c r="D61" s="36">
        <v>60900</v>
      </c>
      <c r="E61" s="36">
        <v>15910.26</v>
      </c>
      <c r="F61" s="37">
        <f t="shared" si="0"/>
        <v>44989.74</v>
      </c>
    </row>
    <row r="62" spans="1:6" ht="45" x14ac:dyDescent="0.2">
      <c r="A62" s="33" t="s">
        <v>87</v>
      </c>
      <c r="B62" s="34" t="s">
        <v>28</v>
      </c>
      <c r="C62" s="35" t="s">
        <v>88</v>
      </c>
      <c r="D62" s="36">
        <v>136100</v>
      </c>
      <c r="E62" s="36">
        <v>35561.129999999997</v>
      </c>
      <c r="F62" s="37">
        <f t="shared" si="0"/>
        <v>100538.87</v>
      </c>
    </row>
    <row r="63" spans="1:6" ht="33.75" x14ac:dyDescent="0.2">
      <c r="A63" s="33" t="s">
        <v>89</v>
      </c>
      <c r="B63" s="34" t="s">
        <v>28</v>
      </c>
      <c r="C63" s="35" t="s">
        <v>90</v>
      </c>
      <c r="D63" s="36">
        <v>136100</v>
      </c>
      <c r="E63" s="36">
        <v>35561.129999999997</v>
      </c>
      <c r="F63" s="37">
        <f t="shared" si="0"/>
        <v>100538.87</v>
      </c>
    </row>
    <row r="64" spans="1:6" ht="22.5" x14ac:dyDescent="0.2">
      <c r="A64" s="33" t="s">
        <v>430</v>
      </c>
      <c r="B64" s="34" t="s">
        <v>28</v>
      </c>
      <c r="C64" s="35" t="s">
        <v>431</v>
      </c>
      <c r="D64" s="36">
        <v>42000</v>
      </c>
      <c r="E64" s="36">
        <v>61136.66</v>
      </c>
      <c r="F64" s="37" t="str">
        <f t="shared" si="0"/>
        <v>-</v>
      </c>
    </row>
    <row r="65" spans="1:6" x14ac:dyDescent="0.2">
      <c r="A65" s="33" t="s">
        <v>471</v>
      </c>
      <c r="B65" s="34" t="s">
        <v>28</v>
      </c>
      <c r="C65" s="35" t="s">
        <v>472</v>
      </c>
      <c r="D65" s="36">
        <v>2000</v>
      </c>
      <c r="E65" s="36">
        <v>4053</v>
      </c>
      <c r="F65" s="37" t="str">
        <f t="shared" si="0"/>
        <v>-</v>
      </c>
    </row>
    <row r="66" spans="1:6" ht="22.5" x14ac:dyDescent="0.2">
      <c r="A66" s="33" t="s">
        <v>473</v>
      </c>
      <c r="B66" s="34" t="s">
        <v>28</v>
      </c>
      <c r="C66" s="35" t="s">
        <v>474</v>
      </c>
      <c r="D66" s="36">
        <v>2000</v>
      </c>
      <c r="E66" s="36">
        <v>4053</v>
      </c>
      <c r="F66" s="37" t="str">
        <f t="shared" si="0"/>
        <v>-</v>
      </c>
    </row>
    <row r="67" spans="1:6" ht="33.75" x14ac:dyDescent="0.2">
      <c r="A67" s="33" t="s">
        <v>475</v>
      </c>
      <c r="B67" s="34" t="s">
        <v>28</v>
      </c>
      <c r="C67" s="35" t="s">
        <v>476</v>
      </c>
      <c r="D67" s="36">
        <v>2000</v>
      </c>
      <c r="E67" s="36">
        <v>4053</v>
      </c>
      <c r="F67" s="37" t="str">
        <f t="shared" si="0"/>
        <v>-</v>
      </c>
    </row>
    <row r="68" spans="1:6" ht="22.5" x14ac:dyDescent="0.2">
      <c r="A68" s="33" t="s">
        <v>432</v>
      </c>
      <c r="B68" s="34" t="s">
        <v>28</v>
      </c>
      <c r="C68" s="35" t="s">
        <v>433</v>
      </c>
      <c r="D68" s="36">
        <v>40000</v>
      </c>
      <c r="E68" s="36">
        <v>57083.66</v>
      </c>
      <c r="F68" s="37" t="str">
        <f t="shared" si="0"/>
        <v>-</v>
      </c>
    </row>
    <row r="69" spans="1:6" ht="33.75" x14ac:dyDescent="0.2">
      <c r="A69" s="33" t="s">
        <v>434</v>
      </c>
      <c r="B69" s="34" t="s">
        <v>28</v>
      </c>
      <c r="C69" s="35" t="s">
        <v>435</v>
      </c>
      <c r="D69" s="36">
        <v>40000</v>
      </c>
      <c r="E69" s="36">
        <v>57083.66</v>
      </c>
      <c r="F69" s="37" t="str">
        <f t="shared" si="0"/>
        <v>-</v>
      </c>
    </row>
    <row r="70" spans="1:6" ht="45" x14ac:dyDescent="0.2">
      <c r="A70" s="33" t="s">
        <v>436</v>
      </c>
      <c r="B70" s="34" t="s">
        <v>28</v>
      </c>
      <c r="C70" s="35" t="s">
        <v>437</v>
      </c>
      <c r="D70" s="36">
        <v>40000</v>
      </c>
      <c r="E70" s="36">
        <v>57083.66</v>
      </c>
      <c r="F70" s="37" t="str">
        <f t="shared" si="0"/>
        <v>-</v>
      </c>
    </row>
    <row r="71" spans="1:6" ht="22.5" x14ac:dyDescent="0.2">
      <c r="A71" s="33" t="s">
        <v>528</v>
      </c>
      <c r="B71" s="34" t="s">
        <v>28</v>
      </c>
      <c r="C71" s="35" t="s">
        <v>529</v>
      </c>
      <c r="D71" s="36" t="s">
        <v>39</v>
      </c>
      <c r="E71" s="36">
        <v>24967.8</v>
      </c>
      <c r="F71" s="37" t="str">
        <f t="shared" si="0"/>
        <v>-</v>
      </c>
    </row>
    <row r="72" spans="1:6" ht="90" x14ac:dyDescent="0.2">
      <c r="A72" s="38" t="s">
        <v>530</v>
      </c>
      <c r="B72" s="34" t="s">
        <v>28</v>
      </c>
      <c r="C72" s="35" t="s">
        <v>531</v>
      </c>
      <c r="D72" s="36" t="s">
        <v>39</v>
      </c>
      <c r="E72" s="36">
        <v>24967.8</v>
      </c>
      <c r="F72" s="37" t="str">
        <f t="shared" si="0"/>
        <v>-</v>
      </c>
    </row>
    <row r="73" spans="1:6" ht="101.25" x14ac:dyDescent="0.2">
      <c r="A73" s="38" t="s">
        <v>532</v>
      </c>
      <c r="B73" s="34" t="s">
        <v>28</v>
      </c>
      <c r="C73" s="35" t="s">
        <v>533</v>
      </c>
      <c r="D73" s="36" t="s">
        <v>39</v>
      </c>
      <c r="E73" s="36">
        <v>24967.8</v>
      </c>
      <c r="F73" s="37" t="str">
        <f t="shared" si="0"/>
        <v>-</v>
      </c>
    </row>
    <row r="74" spans="1:6" ht="101.25" x14ac:dyDescent="0.2">
      <c r="A74" s="38" t="s">
        <v>534</v>
      </c>
      <c r="B74" s="34" t="s">
        <v>28</v>
      </c>
      <c r="C74" s="35" t="s">
        <v>535</v>
      </c>
      <c r="D74" s="36" t="s">
        <v>39</v>
      </c>
      <c r="E74" s="36">
        <v>24967.8</v>
      </c>
      <c r="F74" s="37" t="str">
        <f t="shared" si="0"/>
        <v>-</v>
      </c>
    </row>
    <row r="75" spans="1:6" ht="22.5" x14ac:dyDescent="0.2">
      <c r="A75" s="33" t="s">
        <v>91</v>
      </c>
      <c r="B75" s="34" t="s">
        <v>28</v>
      </c>
      <c r="C75" s="35" t="s">
        <v>483</v>
      </c>
      <c r="D75" s="36">
        <v>61900</v>
      </c>
      <c r="E75" s="36">
        <v>38014.639999999999</v>
      </c>
      <c r="F75" s="37">
        <f t="shared" si="0"/>
        <v>23885.360000000001</v>
      </c>
    </row>
    <row r="76" spans="1:6" ht="45" x14ac:dyDescent="0.2">
      <c r="A76" s="33" t="s">
        <v>350</v>
      </c>
      <c r="B76" s="34" t="s">
        <v>28</v>
      </c>
      <c r="C76" s="35" t="s">
        <v>394</v>
      </c>
      <c r="D76" s="36">
        <v>61900</v>
      </c>
      <c r="E76" s="36">
        <v>37958.07</v>
      </c>
      <c r="F76" s="37">
        <f t="shared" si="0"/>
        <v>23941.93</v>
      </c>
    </row>
    <row r="77" spans="1:6" ht="67.5" x14ac:dyDescent="0.2">
      <c r="A77" s="33" t="s">
        <v>351</v>
      </c>
      <c r="B77" s="34" t="s">
        <v>28</v>
      </c>
      <c r="C77" s="35" t="s">
        <v>362</v>
      </c>
      <c r="D77" s="36">
        <v>61900</v>
      </c>
      <c r="E77" s="36">
        <v>37958.07</v>
      </c>
      <c r="F77" s="37">
        <f t="shared" si="0"/>
        <v>23941.93</v>
      </c>
    </row>
    <row r="78" spans="1:6" ht="123.75" x14ac:dyDescent="0.2">
      <c r="A78" s="38" t="s">
        <v>484</v>
      </c>
      <c r="B78" s="34" t="s">
        <v>28</v>
      </c>
      <c r="C78" s="35" t="s">
        <v>485</v>
      </c>
      <c r="D78" s="36" t="s">
        <v>39</v>
      </c>
      <c r="E78" s="36">
        <v>56.57</v>
      </c>
      <c r="F78" s="37" t="str">
        <f t="shared" si="0"/>
        <v>-</v>
      </c>
    </row>
    <row r="79" spans="1:6" ht="90" x14ac:dyDescent="0.2">
      <c r="A79" s="38" t="s">
        <v>486</v>
      </c>
      <c r="B79" s="34" t="s">
        <v>28</v>
      </c>
      <c r="C79" s="35" t="s">
        <v>487</v>
      </c>
      <c r="D79" s="36" t="s">
        <v>39</v>
      </c>
      <c r="E79" s="36">
        <v>56.57</v>
      </c>
      <c r="F79" s="37" t="str">
        <f t="shared" si="0"/>
        <v>-</v>
      </c>
    </row>
    <row r="80" spans="1:6" ht="78.75" x14ac:dyDescent="0.2">
      <c r="A80" s="33" t="s">
        <v>488</v>
      </c>
      <c r="B80" s="34" t="s">
        <v>28</v>
      </c>
      <c r="C80" s="35" t="s">
        <v>489</v>
      </c>
      <c r="D80" s="36" t="s">
        <v>39</v>
      </c>
      <c r="E80" s="36">
        <v>56.57</v>
      </c>
      <c r="F80" s="37" t="str">
        <f t="shared" si="0"/>
        <v>-</v>
      </c>
    </row>
    <row r="81" spans="1:6" x14ac:dyDescent="0.2">
      <c r="A81" s="33" t="s">
        <v>536</v>
      </c>
      <c r="B81" s="34" t="s">
        <v>28</v>
      </c>
      <c r="C81" s="35" t="s">
        <v>537</v>
      </c>
      <c r="D81" s="36" t="s">
        <v>39</v>
      </c>
      <c r="E81" s="36">
        <v>20000</v>
      </c>
      <c r="F81" s="37" t="str">
        <f t="shared" si="0"/>
        <v>-</v>
      </c>
    </row>
    <row r="82" spans="1:6" x14ac:dyDescent="0.2">
      <c r="A82" s="33" t="s">
        <v>538</v>
      </c>
      <c r="B82" s="34" t="s">
        <v>28</v>
      </c>
      <c r="C82" s="35" t="s">
        <v>539</v>
      </c>
      <c r="D82" s="36" t="s">
        <v>39</v>
      </c>
      <c r="E82" s="36">
        <v>20000</v>
      </c>
      <c r="F82" s="37" t="str">
        <f t="shared" si="0"/>
        <v>-</v>
      </c>
    </row>
    <row r="83" spans="1:6" ht="22.5" x14ac:dyDescent="0.2">
      <c r="A83" s="33" t="s">
        <v>540</v>
      </c>
      <c r="B83" s="34" t="s">
        <v>28</v>
      </c>
      <c r="C83" s="35" t="s">
        <v>541</v>
      </c>
      <c r="D83" s="36" t="s">
        <v>39</v>
      </c>
      <c r="E83" s="36">
        <v>20000</v>
      </c>
      <c r="F83" s="37" t="str">
        <f t="shared" si="0"/>
        <v>-</v>
      </c>
    </row>
    <row r="84" spans="1:6" x14ac:dyDescent="0.2">
      <c r="A84" s="33" t="s">
        <v>92</v>
      </c>
      <c r="B84" s="34" t="s">
        <v>28</v>
      </c>
      <c r="C84" s="35" t="s">
        <v>93</v>
      </c>
      <c r="D84" s="36">
        <v>61070800</v>
      </c>
      <c r="E84" s="36">
        <v>8731214.4100000001</v>
      </c>
      <c r="F84" s="37">
        <f t="shared" si="0"/>
        <v>52339585.590000004</v>
      </c>
    </row>
    <row r="85" spans="1:6" ht="33.75" x14ac:dyDescent="0.2">
      <c r="A85" s="33" t="s">
        <v>94</v>
      </c>
      <c r="B85" s="34" t="s">
        <v>28</v>
      </c>
      <c r="C85" s="35" t="s">
        <v>95</v>
      </c>
      <c r="D85" s="36">
        <v>60992800</v>
      </c>
      <c r="E85" s="36">
        <v>8566214.4100000001</v>
      </c>
      <c r="F85" s="37">
        <f t="shared" ref="F85:F104" si="1">IF(OR(D85="-",IF(E85="-",0,E85)&gt;=IF(D85="-",0,D85)),"-",IF(D85="-",0,D85)-IF(E85="-",0,E85))</f>
        <v>52426585.590000004</v>
      </c>
    </row>
    <row r="86" spans="1:6" ht="22.5" x14ac:dyDescent="0.2">
      <c r="A86" s="33" t="s">
        <v>96</v>
      </c>
      <c r="B86" s="34" t="s">
        <v>28</v>
      </c>
      <c r="C86" s="35" t="s">
        <v>97</v>
      </c>
      <c r="D86" s="36">
        <v>15748800</v>
      </c>
      <c r="E86" s="36">
        <v>7380350</v>
      </c>
      <c r="F86" s="37">
        <f t="shared" si="1"/>
        <v>8368450</v>
      </c>
    </row>
    <row r="87" spans="1:6" ht="33.75" x14ac:dyDescent="0.2">
      <c r="A87" s="33" t="s">
        <v>404</v>
      </c>
      <c r="B87" s="34" t="s">
        <v>28</v>
      </c>
      <c r="C87" s="35" t="s">
        <v>405</v>
      </c>
      <c r="D87" s="36">
        <v>1569000</v>
      </c>
      <c r="E87" s="36">
        <v>653750</v>
      </c>
      <c r="F87" s="37">
        <f t="shared" si="1"/>
        <v>915250</v>
      </c>
    </row>
    <row r="88" spans="1:6" ht="33.75" x14ac:dyDescent="0.2">
      <c r="A88" s="33" t="s">
        <v>406</v>
      </c>
      <c r="B88" s="34" t="s">
        <v>28</v>
      </c>
      <c r="C88" s="35" t="s">
        <v>407</v>
      </c>
      <c r="D88" s="36">
        <v>1569000</v>
      </c>
      <c r="E88" s="36">
        <v>653750</v>
      </c>
      <c r="F88" s="37">
        <f t="shared" si="1"/>
        <v>915250</v>
      </c>
    </row>
    <row r="89" spans="1:6" ht="45" x14ac:dyDescent="0.2">
      <c r="A89" s="33" t="s">
        <v>497</v>
      </c>
      <c r="B89" s="34" t="s">
        <v>28</v>
      </c>
      <c r="C89" s="35" t="s">
        <v>498</v>
      </c>
      <c r="D89" s="36">
        <v>14179800</v>
      </c>
      <c r="E89" s="36">
        <v>6726600</v>
      </c>
      <c r="F89" s="37">
        <f t="shared" si="1"/>
        <v>7453200</v>
      </c>
    </row>
    <row r="90" spans="1:6" ht="33.75" x14ac:dyDescent="0.2">
      <c r="A90" s="33" t="s">
        <v>499</v>
      </c>
      <c r="B90" s="34" t="s">
        <v>28</v>
      </c>
      <c r="C90" s="35" t="s">
        <v>500</v>
      </c>
      <c r="D90" s="36">
        <v>14179800</v>
      </c>
      <c r="E90" s="36">
        <v>6726600</v>
      </c>
      <c r="F90" s="37">
        <f t="shared" si="1"/>
        <v>7453200</v>
      </c>
    </row>
    <row r="91" spans="1:6" ht="33.75" x14ac:dyDescent="0.2">
      <c r="A91" s="33" t="s">
        <v>513</v>
      </c>
      <c r="B91" s="34" t="s">
        <v>28</v>
      </c>
      <c r="C91" s="35" t="s">
        <v>514</v>
      </c>
      <c r="D91" s="36">
        <v>29813800</v>
      </c>
      <c r="E91" s="36" t="s">
        <v>39</v>
      </c>
      <c r="F91" s="37">
        <f t="shared" si="1"/>
        <v>29813800</v>
      </c>
    </row>
    <row r="92" spans="1:6" ht="33.75" x14ac:dyDescent="0.2">
      <c r="A92" s="33" t="s">
        <v>515</v>
      </c>
      <c r="B92" s="34" t="s">
        <v>28</v>
      </c>
      <c r="C92" s="35" t="s">
        <v>516</v>
      </c>
      <c r="D92" s="36">
        <v>29813800</v>
      </c>
      <c r="E92" s="36" t="s">
        <v>39</v>
      </c>
      <c r="F92" s="37">
        <f t="shared" si="1"/>
        <v>29813800</v>
      </c>
    </row>
    <row r="93" spans="1:6" ht="33.75" x14ac:dyDescent="0.2">
      <c r="A93" s="33" t="s">
        <v>517</v>
      </c>
      <c r="B93" s="34" t="s">
        <v>28</v>
      </c>
      <c r="C93" s="35" t="s">
        <v>518</v>
      </c>
      <c r="D93" s="36">
        <v>29813800</v>
      </c>
      <c r="E93" s="36" t="s">
        <v>39</v>
      </c>
      <c r="F93" s="37">
        <f t="shared" si="1"/>
        <v>29813800</v>
      </c>
    </row>
    <row r="94" spans="1:6" ht="22.5" x14ac:dyDescent="0.2">
      <c r="A94" s="33" t="s">
        <v>98</v>
      </c>
      <c r="B94" s="34" t="s">
        <v>28</v>
      </c>
      <c r="C94" s="35" t="s">
        <v>99</v>
      </c>
      <c r="D94" s="36">
        <v>200</v>
      </c>
      <c r="E94" s="36">
        <v>200</v>
      </c>
      <c r="F94" s="37" t="str">
        <f t="shared" si="1"/>
        <v>-</v>
      </c>
    </row>
    <row r="95" spans="1:6" ht="33.75" x14ac:dyDescent="0.2">
      <c r="A95" s="33" t="s">
        <v>100</v>
      </c>
      <c r="B95" s="34" t="s">
        <v>28</v>
      </c>
      <c r="C95" s="35" t="s">
        <v>101</v>
      </c>
      <c r="D95" s="36">
        <v>200</v>
      </c>
      <c r="E95" s="36">
        <v>200</v>
      </c>
      <c r="F95" s="37" t="str">
        <f t="shared" si="1"/>
        <v>-</v>
      </c>
    </row>
    <row r="96" spans="1:6" ht="33.75" x14ac:dyDescent="0.2">
      <c r="A96" s="33" t="s">
        <v>102</v>
      </c>
      <c r="B96" s="34" t="s">
        <v>28</v>
      </c>
      <c r="C96" s="35" t="s">
        <v>103</v>
      </c>
      <c r="D96" s="36">
        <v>200</v>
      </c>
      <c r="E96" s="36">
        <v>200</v>
      </c>
      <c r="F96" s="37" t="str">
        <f t="shared" si="1"/>
        <v>-</v>
      </c>
    </row>
    <row r="97" spans="1:6" x14ac:dyDescent="0.2">
      <c r="A97" s="33" t="s">
        <v>104</v>
      </c>
      <c r="B97" s="34" t="s">
        <v>28</v>
      </c>
      <c r="C97" s="35" t="s">
        <v>105</v>
      </c>
      <c r="D97" s="36">
        <v>15430000</v>
      </c>
      <c r="E97" s="36">
        <v>1185664.4099999999</v>
      </c>
      <c r="F97" s="37">
        <f t="shared" si="1"/>
        <v>14244335.59</v>
      </c>
    </row>
    <row r="98" spans="1:6" ht="67.5" x14ac:dyDescent="0.2">
      <c r="A98" s="33" t="s">
        <v>106</v>
      </c>
      <c r="B98" s="34" t="s">
        <v>28</v>
      </c>
      <c r="C98" s="35" t="s">
        <v>107</v>
      </c>
      <c r="D98" s="36">
        <v>6625000</v>
      </c>
      <c r="E98" s="36">
        <v>1185664.4099999999</v>
      </c>
      <c r="F98" s="37">
        <f t="shared" si="1"/>
        <v>5439335.5899999999</v>
      </c>
    </row>
    <row r="99" spans="1:6" ht="78.75" x14ac:dyDescent="0.2">
      <c r="A99" s="33" t="s">
        <v>108</v>
      </c>
      <c r="B99" s="34" t="s">
        <v>28</v>
      </c>
      <c r="C99" s="35" t="s">
        <v>109</v>
      </c>
      <c r="D99" s="36">
        <v>6625000</v>
      </c>
      <c r="E99" s="36">
        <v>1185664.4099999999</v>
      </c>
      <c r="F99" s="37">
        <f t="shared" si="1"/>
        <v>5439335.5899999999</v>
      </c>
    </row>
    <row r="100" spans="1:6" ht="22.5" x14ac:dyDescent="0.2">
      <c r="A100" s="33" t="s">
        <v>110</v>
      </c>
      <c r="B100" s="34" t="s">
        <v>28</v>
      </c>
      <c r="C100" s="35" t="s">
        <v>111</v>
      </c>
      <c r="D100" s="36">
        <v>8805000</v>
      </c>
      <c r="E100" s="36" t="s">
        <v>39</v>
      </c>
      <c r="F100" s="37">
        <f t="shared" si="1"/>
        <v>8805000</v>
      </c>
    </row>
    <row r="101" spans="1:6" ht="33.75" x14ac:dyDescent="0.2">
      <c r="A101" s="33" t="s">
        <v>112</v>
      </c>
      <c r="B101" s="34" t="s">
        <v>28</v>
      </c>
      <c r="C101" s="35" t="s">
        <v>113</v>
      </c>
      <c r="D101" s="36">
        <v>8805000</v>
      </c>
      <c r="E101" s="36" t="s">
        <v>39</v>
      </c>
      <c r="F101" s="37">
        <f t="shared" si="1"/>
        <v>8805000</v>
      </c>
    </row>
    <row r="102" spans="1:6" x14ac:dyDescent="0.2">
      <c r="A102" s="33" t="s">
        <v>477</v>
      </c>
      <c r="B102" s="34" t="s">
        <v>28</v>
      </c>
      <c r="C102" s="35" t="s">
        <v>478</v>
      </c>
      <c r="D102" s="36">
        <v>78000</v>
      </c>
      <c r="E102" s="36">
        <v>165000</v>
      </c>
      <c r="F102" s="37" t="str">
        <f t="shared" si="1"/>
        <v>-</v>
      </c>
    </row>
    <row r="103" spans="1:6" ht="22.5" x14ac:dyDescent="0.2">
      <c r="A103" s="33" t="s">
        <v>479</v>
      </c>
      <c r="B103" s="34" t="s">
        <v>28</v>
      </c>
      <c r="C103" s="35" t="s">
        <v>480</v>
      </c>
      <c r="D103" s="36">
        <v>78000</v>
      </c>
      <c r="E103" s="36">
        <v>165000</v>
      </c>
      <c r="F103" s="37" t="str">
        <f t="shared" si="1"/>
        <v>-</v>
      </c>
    </row>
    <row r="104" spans="1:6" ht="23.25" thickBot="1" x14ac:dyDescent="0.25">
      <c r="A104" s="33" t="s">
        <v>479</v>
      </c>
      <c r="B104" s="34" t="s">
        <v>28</v>
      </c>
      <c r="C104" s="35" t="s">
        <v>481</v>
      </c>
      <c r="D104" s="36">
        <v>78000</v>
      </c>
      <c r="E104" s="36">
        <v>165000</v>
      </c>
      <c r="F104" s="37" t="str">
        <f t="shared" si="1"/>
        <v>-</v>
      </c>
    </row>
    <row r="105" spans="1:6" x14ac:dyDescent="0.2">
      <c r="A105" s="154"/>
      <c r="B105" s="155"/>
      <c r="C105" s="155"/>
      <c r="D105" s="156"/>
      <c r="E105" s="156"/>
      <c r="F105" s="156"/>
    </row>
  </sheetData>
  <mergeCells count="12">
    <mergeCell ref="F11:F17"/>
    <mergeCell ref="A1:D1"/>
    <mergeCell ref="A2:D2"/>
    <mergeCell ref="B7:D7"/>
    <mergeCell ref="A4:D4"/>
    <mergeCell ref="B6:D6"/>
    <mergeCell ref="A10:D10"/>
    <mergeCell ref="A11:A17"/>
    <mergeCell ref="B11:B17"/>
    <mergeCell ref="C11:C17"/>
    <mergeCell ref="D11:D17"/>
    <mergeCell ref="E11:E17"/>
  </mergeCells>
  <conditionalFormatting sqref="F23 F21">
    <cfRule type="cellIs" priority="1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28">
    <cfRule type="cellIs" priority="3" operator="equal">
      <formula>0</formula>
    </cfRule>
  </conditionalFormatting>
  <conditionalFormatting sqref="F27">
    <cfRule type="cellIs" priority="4" operator="equal">
      <formula>0</formula>
    </cfRule>
  </conditionalFormatting>
  <conditionalFormatting sqref="F40">
    <cfRule type="cellIs" priority="5" operator="equal">
      <formula>0</formula>
    </cfRule>
  </conditionalFormatting>
  <pageMargins left="0.59055118110236227" right="0.59055118110236227" top="0.39370078740157483" bottom="0.19685039370078741" header="0" footer="0"/>
  <pageSetup paperSize="9" scale="91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06"/>
  <sheetViews>
    <sheetView showGridLines="0" topLeftCell="A61" zoomScaleNormal="100" workbookViewId="0">
      <selection activeCell="A75" sqref="A75"/>
    </sheetView>
  </sheetViews>
  <sheetFormatPr defaultRowHeight="12.75" x14ac:dyDescent="0.2"/>
  <cols>
    <col min="1" max="1" width="40.140625" customWidth="1"/>
    <col min="2" max="2" width="4.28515625" customWidth="1"/>
    <col min="3" max="3" width="27.28515625" customWidth="1"/>
    <col min="4" max="6" width="12.7109375" customWidth="1"/>
    <col min="7" max="7" width="0.85546875" customWidth="1"/>
  </cols>
  <sheetData>
    <row r="2" spans="1:7" ht="15" x14ac:dyDescent="0.25">
      <c r="A2" s="106" t="s">
        <v>370</v>
      </c>
      <c r="B2" s="106"/>
      <c r="C2" s="106"/>
      <c r="D2" s="106"/>
      <c r="E2" s="98"/>
      <c r="F2" s="12" t="s">
        <v>482</v>
      </c>
      <c r="G2" s="1"/>
    </row>
    <row r="3" spans="1:7" ht="13.5" thickBot="1" x14ac:dyDescent="0.25">
      <c r="A3" s="5"/>
      <c r="B3" s="5"/>
      <c r="C3" s="39"/>
      <c r="D3" s="9"/>
      <c r="E3" s="9"/>
      <c r="F3" s="9"/>
    </row>
    <row r="4" spans="1:7" ht="5.25" customHeight="1" x14ac:dyDescent="0.2">
      <c r="A4" s="122" t="s">
        <v>18</v>
      </c>
      <c r="B4" s="114" t="s">
        <v>19</v>
      </c>
      <c r="C4" s="125" t="s">
        <v>114</v>
      </c>
      <c r="D4" s="117" t="s">
        <v>21</v>
      </c>
      <c r="E4" s="120" t="s">
        <v>22</v>
      </c>
      <c r="F4" s="102" t="s">
        <v>23</v>
      </c>
    </row>
    <row r="5" spans="1:7" ht="5.25" customHeight="1" x14ac:dyDescent="0.2">
      <c r="A5" s="123"/>
      <c r="B5" s="115"/>
      <c r="C5" s="126"/>
      <c r="D5" s="118"/>
      <c r="E5" s="121"/>
      <c r="F5" s="103"/>
    </row>
    <row r="6" spans="1:7" ht="5.25" customHeight="1" x14ac:dyDescent="0.2">
      <c r="A6" s="123"/>
      <c r="B6" s="115"/>
      <c r="C6" s="126"/>
      <c r="D6" s="118"/>
      <c r="E6" s="121"/>
      <c r="F6" s="103"/>
    </row>
    <row r="7" spans="1:7" ht="5.25" customHeight="1" x14ac:dyDescent="0.2">
      <c r="A7" s="123"/>
      <c r="B7" s="115"/>
      <c r="C7" s="126"/>
      <c r="D7" s="118"/>
      <c r="E7" s="121"/>
      <c r="F7" s="103"/>
    </row>
    <row r="8" spans="1:7" ht="5.25" customHeight="1" x14ac:dyDescent="0.2">
      <c r="A8" s="123"/>
      <c r="B8" s="115"/>
      <c r="C8" s="126"/>
      <c r="D8" s="118"/>
      <c r="E8" s="121"/>
      <c r="F8" s="103"/>
    </row>
    <row r="9" spans="1:7" ht="5.25" customHeight="1" x14ac:dyDescent="0.2">
      <c r="A9" s="123"/>
      <c r="B9" s="115"/>
      <c r="C9" s="126"/>
      <c r="D9" s="118"/>
      <c r="E9" s="121"/>
      <c r="F9" s="103"/>
    </row>
    <row r="10" spans="1:7" ht="5.25" customHeight="1" x14ac:dyDescent="0.2">
      <c r="A10" s="123"/>
      <c r="B10" s="115"/>
      <c r="C10" s="40"/>
      <c r="D10" s="118"/>
      <c r="E10" s="41"/>
      <c r="F10" s="42"/>
    </row>
    <row r="11" spans="1:7" ht="5.25" customHeight="1" x14ac:dyDescent="0.2">
      <c r="A11" s="124"/>
      <c r="B11" s="116"/>
      <c r="C11" s="43"/>
      <c r="D11" s="119"/>
      <c r="E11" s="44"/>
      <c r="F11" s="45"/>
    </row>
    <row r="12" spans="1:7" ht="13.5" thickBot="1" x14ac:dyDescent="0.25">
      <c r="A12" s="17">
        <v>1</v>
      </c>
      <c r="B12" s="18">
        <v>2</v>
      </c>
      <c r="C12" s="19">
        <v>3</v>
      </c>
      <c r="D12" s="20" t="s">
        <v>24</v>
      </c>
      <c r="E12" s="46" t="s">
        <v>25</v>
      </c>
      <c r="F12" s="22" t="s">
        <v>26</v>
      </c>
    </row>
    <row r="13" spans="1:7" x14ac:dyDescent="0.2">
      <c r="A13" s="47" t="s">
        <v>384</v>
      </c>
      <c r="B13" s="48" t="s">
        <v>115</v>
      </c>
      <c r="C13" s="49" t="s">
        <v>116</v>
      </c>
      <c r="D13" s="50">
        <v>116089900</v>
      </c>
      <c r="E13" s="51">
        <v>22553443.969999999</v>
      </c>
      <c r="F13" s="52">
        <f>IF(OR(D13="-",IF(E13="-",0,E13)&gt;=IF(D13="-",0,D13)),"-",IF(D13="-",0,D13)-IF(E13="-",0,E13))</f>
        <v>93536456.030000001</v>
      </c>
    </row>
    <row r="14" spans="1:7" x14ac:dyDescent="0.2">
      <c r="A14" s="53" t="s">
        <v>30</v>
      </c>
      <c r="B14" s="54"/>
      <c r="C14" s="55"/>
      <c r="D14" s="56"/>
      <c r="E14" s="57"/>
      <c r="F14" s="58"/>
    </row>
    <row r="15" spans="1:7" ht="22.5" x14ac:dyDescent="0.2">
      <c r="A15" s="47" t="s">
        <v>12</v>
      </c>
      <c r="B15" s="48" t="s">
        <v>115</v>
      </c>
      <c r="C15" s="49" t="s">
        <v>117</v>
      </c>
      <c r="D15" s="50">
        <v>116089900</v>
      </c>
      <c r="E15" s="51">
        <v>22553443.969999999</v>
      </c>
      <c r="F15" s="52">
        <f t="shared" ref="F15:F78" si="0">IF(OR(D15="-",IF(E15="-",0,E15)&gt;=IF(D15="-",0,D15)),"-",IF(D15="-",0,D15)-IF(E15="-",0,E15))</f>
        <v>93536456.030000001</v>
      </c>
    </row>
    <row r="16" spans="1:7" x14ac:dyDescent="0.2">
      <c r="A16" s="47" t="s">
        <v>118</v>
      </c>
      <c r="B16" s="48" t="s">
        <v>115</v>
      </c>
      <c r="C16" s="49" t="s">
        <v>119</v>
      </c>
      <c r="D16" s="50">
        <v>20547600</v>
      </c>
      <c r="E16" s="51">
        <v>5707067.5599999996</v>
      </c>
      <c r="F16" s="52">
        <f t="shared" si="0"/>
        <v>14840532.440000001</v>
      </c>
    </row>
    <row r="17" spans="1:6" ht="45" x14ac:dyDescent="0.2">
      <c r="A17" s="23" t="s">
        <v>120</v>
      </c>
      <c r="B17" s="59" t="s">
        <v>115</v>
      </c>
      <c r="C17" s="25" t="s">
        <v>121</v>
      </c>
      <c r="D17" s="26">
        <v>19757600</v>
      </c>
      <c r="E17" s="60">
        <v>5389224.0599999996</v>
      </c>
      <c r="F17" s="61">
        <f t="shared" si="0"/>
        <v>14368375.940000001</v>
      </c>
    </row>
    <row r="18" spans="1:6" ht="22.5" x14ac:dyDescent="0.2">
      <c r="A18" s="23" t="s">
        <v>416</v>
      </c>
      <c r="B18" s="59" t="s">
        <v>115</v>
      </c>
      <c r="C18" s="25" t="s">
        <v>122</v>
      </c>
      <c r="D18" s="26">
        <v>19757400</v>
      </c>
      <c r="E18" s="60">
        <v>5389024.0599999996</v>
      </c>
      <c r="F18" s="61">
        <f t="shared" si="0"/>
        <v>14368375.940000001</v>
      </c>
    </row>
    <row r="19" spans="1:6" ht="67.5" x14ac:dyDescent="0.2">
      <c r="A19" s="23" t="s">
        <v>123</v>
      </c>
      <c r="B19" s="59" t="s">
        <v>115</v>
      </c>
      <c r="C19" s="25" t="s">
        <v>124</v>
      </c>
      <c r="D19" s="26">
        <v>19400700</v>
      </c>
      <c r="E19" s="60">
        <v>5291276.0599999996</v>
      </c>
      <c r="F19" s="61">
        <f t="shared" si="0"/>
        <v>14109423.940000001</v>
      </c>
    </row>
    <row r="20" spans="1:6" ht="90" x14ac:dyDescent="0.2">
      <c r="A20" s="62" t="s">
        <v>125</v>
      </c>
      <c r="B20" s="59" t="s">
        <v>115</v>
      </c>
      <c r="C20" s="25" t="s">
        <v>126</v>
      </c>
      <c r="D20" s="26">
        <v>16763700</v>
      </c>
      <c r="E20" s="60">
        <v>4562812.72</v>
      </c>
      <c r="F20" s="61">
        <f t="shared" si="0"/>
        <v>12200887.280000001</v>
      </c>
    </row>
    <row r="21" spans="1:6" ht="56.25" x14ac:dyDescent="0.2">
      <c r="A21" s="23" t="s">
        <v>127</v>
      </c>
      <c r="B21" s="59" t="s">
        <v>115</v>
      </c>
      <c r="C21" s="25" t="s">
        <v>128</v>
      </c>
      <c r="D21" s="26">
        <v>16763700</v>
      </c>
      <c r="E21" s="60">
        <v>4562812.72</v>
      </c>
      <c r="F21" s="61">
        <f t="shared" si="0"/>
        <v>12200887.280000001</v>
      </c>
    </row>
    <row r="22" spans="1:6" ht="22.5" x14ac:dyDescent="0.2">
      <c r="A22" s="23" t="s">
        <v>129</v>
      </c>
      <c r="B22" s="59" t="s">
        <v>115</v>
      </c>
      <c r="C22" s="25" t="s">
        <v>130</v>
      </c>
      <c r="D22" s="26">
        <v>12160000</v>
      </c>
      <c r="E22" s="60">
        <v>3639886.26</v>
      </c>
      <c r="F22" s="61">
        <f t="shared" si="0"/>
        <v>8520113.7400000002</v>
      </c>
    </row>
    <row r="23" spans="1:6" ht="33.75" x14ac:dyDescent="0.2">
      <c r="A23" s="23" t="s">
        <v>131</v>
      </c>
      <c r="B23" s="59" t="s">
        <v>115</v>
      </c>
      <c r="C23" s="25" t="s">
        <v>132</v>
      </c>
      <c r="D23" s="26">
        <v>978700</v>
      </c>
      <c r="E23" s="60">
        <v>236117.5</v>
      </c>
      <c r="F23" s="61">
        <f t="shared" si="0"/>
        <v>742582.5</v>
      </c>
    </row>
    <row r="24" spans="1:6" ht="45" x14ac:dyDescent="0.2">
      <c r="A24" s="23" t="s">
        <v>133</v>
      </c>
      <c r="B24" s="59" t="s">
        <v>115</v>
      </c>
      <c r="C24" s="25" t="s">
        <v>134</v>
      </c>
      <c r="D24" s="26">
        <v>3625000</v>
      </c>
      <c r="E24" s="60">
        <v>686808.96</v>
      </c>
      <c r="F24" s="61">
        <f t="shared" si="0"/>
        <v>2938191.04</v>
      </c>
    </row>
    <row r="25" spans="1:6" ht="90" x14ac:dyDescent="0.2">
      <c r="A25" s="62" t="s">
        <v>135</v>
      </c>
      <c r="B25" s="59" t="s">
        <v>115</v>
      </c>
      <c r="C25" s="25" t="s">
        <v>136</v>
      </c>
      <c r="D25" s="26">
        <v>2282900</v>
      </c>
      <c r="E25" s="60">
        <v>629263.34</v>
      </c>
      <c r="F25" s="61">
        <f t="shared" si="0"/>
        <v>1653636.6600000001</v>
      </c>
    </row>
    <row r="26" spans="1:6" ht="56.25" x14ac:dyDescent="0.2">
      <c r="A26" s="23" t="s">
        <v>127</v>
      </c>
      <c r="B26" s="59" t="s">
        <v>115</v>
      </c>
      <c r="C26" s="25" t="s">
        <v>492</v>
      </c>
      <c r="D26" s="26">
        <v>1000</v>
      </c>
      <c r="E26" s="60" t="s">
        <v>39</v>
      </c>
      <c r="F26" s="61">
        <f t="shared" si="0"/>
        <v>1000</v>
      </c>
    </row>
    <row r="27" spans="1:6" ht="33.75" x14ac:dyDescent="0.2">
      <c r="A27" s="23" t="s">
        <v>131</v>
      </c>
      <c r="B27" s="59" t="s">
        <v>115</v>
      </c>
      <c r="C27" s="25" t="s">
        <v>493</v>
      </c>
      <c r="D27" s="26">
        <v>1000</v>
      </c>
      <c r="E27" s="60" t="s">
        <v>39</v>
      </c>
      <c r="F27" s="61">
        <f t="shared" si="0"/>
        <v>1000</v>
      </c>
    </row>
    <row r="28" spans="1:6" ht="22.5" x14ac:dyDescent="0.2">
      <c r="A28" s="23" t="s">
        <v>137</v>
      </c>
      <c r="B28" s="59" t="s">
        <v>115</v>
      </c>
      <c r="C28" s="25" t="s">
        <v>138</v>
      </c>
      <c r="D28" s="26">
        <v>2276300</v>
      </c>
      <c r="E28" s="60">
        <v>628547.34</v>
      </c>
      <c r="F28" s="61">
        <f t="shared" si="0"/>
        <v>1647752.6600000001</v>
      </c>
    </row>
    <row r="29" spans="1:6" x14ac:dyDescent="0.2">
      <c r="A29" s="23" t="s">
        <v>139</v>
      </c>
      <c r="B29" s="59" t="s">
        <v>115</v>
      </c>
      <c r="C29" s="25" t="s">
        <v>140</v>
      </c>
      <c r="D29" s="26">
        <v>1801900</v>
      </c>
      <c r="E29" s="60">
        <v>464239.68</v>
      </c>
      <c r="F29" s="61">
        <f t="shared" si="0"/>
        <v>1337660.32</v>
      </c>
    </row>
    <row r="30" spans="1:6" x14ac:dyDescent="0.2">
      <c r="A30" s="23" t="s">
        <v>371</v>
      </c>
      <c r="B30" s="59" t="s">
        <v>115</v>
      </c>
      <c r="C30" s="25" t="s">
        <v>372</v>
      </c>
      <c r="D30" s="26">
        <v>474400</v>
      </c>
      <c r="E30" s="60">
        <v>164307.66</v>
      </c>
      <c r="F30" s="61">
        <f t="shared" si="0"/>
        <v>310092.33999999997</v>
      </c>
    </row>
    <row r="31" spans="1:6" x14ac:dyDescent="0.2">
      <c r="A31" s="23" t="s">
        <v>141</v>
      </c>
      <c r="B31" s="59" t="s">
        <v>115</v>
      </c>
      <c r="C31" s="25" t="s">
        <v>142</v>
      </c>
      <c r="D31" s="26">
        <v>5600</v>
      </c>
      <c r="E31" s="60">
        <v>716</v>
      </c>
      <c r="F31" s="61">
        <f t="shared" si="0"/>
        <v>4884</v>
      </c>
    </row>
    <row r="32" spans="1:6" x14ac:dyDescent="0.2">
      <c r="A32" s="23" t="s">
        <v>143</v>
      </c>
      <c r="B32" s="59" t="s">
        <v>115</v>
      </c>
      <c r="C32" s="25" t="s">
        <v>144</v>
      </c>
      <c r="D32" s="26">
        <v>3100</v>
      </c>
      <c r="E32" s="60">
        <v>716</v>
      </c>
      <c r="F32" s="61">
        <f t="shared" si="0"/>
        <v>2384</v>
      </c>
    </row>
    <row r="33" spans="1:6" x14ac:dyDescent="0.2">
      <c r="A33" s="23" t="s">
        <v>145</v>
      </c>
      <c r="B33" s="59" t="s">
        <v>115</v>
      </c>
      <c r="C33" s="25" t="s">
        <v>501</v>
      </c>
      <c r="D33" s="26">
        <v>2500</v>
      </c>
      <c r="E33" s="60" t="s">
        <v>39</v>
      </c>
      <c r="F33" s="61">
        <f t="shared" si="0"/>
        <v>2500</v>
      </c>
    </row>
    <row r="34" spans="1:6" ht="90" x14ac:dyDescent="0.2">
      <c r="A34" s="62" t="s">
        <v>146</v>
      </c>
      <c r="B34" s="59" t="s">
        <v>115</v>
      </c>
      <c r="C34" s="25" t="s">
        <v>147</v>
      </c>
      <c r="D34" s="26">
        <v>50000</v>
      </c>
      <c r="E34" s="60" t="s">
        <v>39</v>
      </c>
      <c r="F34" s="61">
        <f t="shared" si="0"/>
        <v>50000</v>
      </c>
    </row>
    <row r="35" spans="1:6" ht="22.5" x14ac:dyDescent="0.2">
      <c r="A35" s="23" t="s">
        <v>137</v>
      </c>
      <c r="B35" s="59" t="s">
        <v>115</v>
      </c>
      <c r="C35" s="25" t="s">
        <v>148</v>
      </c>
      <c r="D35" s="26">
        <v>50000</v>
      </c>
      <c r="E35" s="60" t="s">
        <v>39</v>
      </c>
      <c r="F35" s="61">
        <f t="shared" si="0"/>
        <v>50000</v>
      </c>
    </row>
    <row r="36" spans="1:6" x14ac:dyDescent="0.2">
      <c r="A36" s="23" t="s">
        <v>139</v>
      </c>
      <c r="B36" s="59" t="s">
        <v>115</v>
      </c>
      <c r="C36" s="25" t="s">
        <v>149</v>
      </c>
      <c r="D36" s="26">
        <v>50000</v>
      </c>
      <c r="E36" s="60" t="s">
        <v>39</v>
      </c>
      <c r="F36" s="61">
        <f t="shared" si="0"/>
        <v>50000</v>
      </c>
    </row>
    <row r="37" spans="1:6" ht="90" x14ac:dyDescent="0.2">
      <c r="A37" s="62" t="s">
        <v>385</v>
      </c>
      <c r="B37" s="59" t="s">
        <v>115</v>
      </c>
      <c r="C37" s="25" t="s">
        <v>386</v>
      </c>
      <c r="D37" s="26">
        <v>2700</v>
      </c>
      <c r="E37" s="60" t="s">
        <v>39</v>
      </c>
      <c r="F37" s="61">
        <f t="shared" si="0"/>
        <v>2700</v>
      </c>
    </row>
    <row r="38" spans="1:6" x14ac:dyDescent="0.2">
      <c r="A38" s="23" t="s">
        <v>152</v>
      </c>
      <c r="B38" s="59" t="s">
        <v>115</v>
      </c>
      <c r="C38" s="25" t="s">
        <v>387</v>
      </c>
      <c r="D38" s="26">
        <v>2700</v>
      </c>
      <c r="E38" s="60" t="s">
        <v>39</v>
      </c>
      <c r="F38" s="61">
        <f t="shared" si="0"/>
        <v>2700</v>
      </c>
    </row>
    <row r="39" spans="1:6" x14ac:dyDescent="0.2">
      <c r="A39" s="23" t="s">
        <v>104</v>
      </c>
      <c r="B39" s="59" t="s">
        <v>115</v>
      </c>
      <c r="C39" s="25" t="s">
        <v>388</v>
      </c>
      <c r="D39" s="26">
        <v>2700</v>
      </c>
      <c r="E39" s="60" t="s">
        <v>39</v>
      </c>
      <c r="F39" s="61">
        <f t="shared" si="0"/>
        <v>2700</v>
      </c>
    </row>
    <row r="40" spans="1:6" ht="101.25" x14ac:dyDescent="0.2">
      <c r="A40" s="62" t="s">
        <v>150</v>
      </c>
      <c r="B40" s="59" t="s">
        <v>115</v>
      </c>
      <c r="C40" s="25" t="s">
        <v>151</v>
      </c>
      <c r="D40" s="26">
        <v>4200</v>
      </c>
      <c r="E40" s="60" t="s">
        <v>39</v>
      </c>
      <c r="F40" s="61">
        <f t="shared" si="0"/>
        <v>4200</v>
      </c>
    </row>
    <row r="41" spans="1:6" x14ac:dyDescent="0.2">
      <c r="A41" s="23" t="s">
        <v>152</v>
      </c>
      <c r="B41" s="59" t="s">
        <v>115</v>
      </c>
      <c r="C41" s="25" t="s">
        <v>153</v>
      </c>
      <c r="D41" s="26">
        <v>4200</v>
      </c>
      <c r="E41" s="60" t="s">
        <v>39</v>
      </c>
      <c r="F41" s="61">
        <f t="shared" si="0"/>
        <v>4200</v>
      </c>
    </row>
    <row r="42" spans="1:6" x14ac:dyDescent="0.2">
      <c r="A42" s="23" t="s">
        <v>104</v>
      </c>
      <c r="B42" s="59" t="s">
        <v>115</v>
      </c>
      <c r="C42" s="25" t="s">
        <v>154</v>
      </c>
      <c r="D42" s="26">
        <v>4200</v>
      </c>
      <c r="E42" s="60" t="s">
        <v>39</v>
      </c>
      <c r="F42" s="61">
        <f t="shared" si="0"/>
        <v>4200</v>
      </c>
    </row>
    <row r="43" spans="1:6" ht="101.25" x14ac:dyDescent="0.2">
      <c r="A43" s="62" t="s">
        <v>155</v>
      </c>
      <c r="B43" s="59" t="s">
        <v>115</v>
      </c>
      <c r="C43" s="25" t="s">
        <v>156</v>
      </c>
      <c r="D43" s="26">
        <v>143600</v>
      </c>
      <c r="E43" s="60">
        <v>48000</v>
      </c>
      <c r="F43" s="61">
        <f t="shared" si="0"/>
        <v>95600</v>
      </c>
    </row>
    <row r="44" spans="1:6" x14ac:dyDescent="0.2">
      <c r="A44" s="23" t="s">
        <v>152</v>
      </c>
      <c r="B44" s="59" t="s">
        <v>115</v>
      </c>
      <c r="C44" s="25" t="s">
        <v>157</v>
      </c>
      <c r="D44" s="26">
        <v>143600</v>
      </c>
      <c r="E44" s="60">
        <v>48000</v>
      </c>
      <c r="F44" s="61">
        <f t="shared" si="0"/>
        <v>95600</v>
      </c>
    </row>
    <row r="45" spans="1:6" x14ac:dyDescent="0.2">
      <c r="A45" s="23" t="s">
        <v>104</v>
      </c>
      <c r="B45" s="59" t="s">
        <v>115</v>
      </c>
      <c r="C45" s="25" t="s">
        <v>158</v>
      </c>
      <c r="D45" s="26">
        <v>143600</v>
      </c>
      <c r="E45" s="60">
        <v>48000</v>
      </c>
      <c r="F45" s="61">
        <f t="shared" si="0"/>
        <v>95600</v>
      </c>
    </row>
    <row r="46" spans="1:6" ht="101.25" x14ac:dyDescent="0.2">
      <c r="A46" s="62" t="s">
        <v>408</v>
      </c>
      <c r="B46" s="59" t="s">
        <v>115</v>
      </c>
      <c r="C46" s="25" t="s">
        <v>409</v>
      </c>
      <c r="D46" s="26">
        <v>153600</v>
      </c>
      <c r="E46" s="60">
        <v>51200</v>
      </c>
      <c r="F46" s="61">
        <f t="shared" si="0"/>
        <v>102400</v>
      </c>
    </row>
    <row r="47" spans="1:6" ht="14.25" customHeight="1" x14ac:dyDescent="0.2">
      <c r="A47" s="23" t="s">
        <v>152</v>
      </c>
      <c r="B47" s="59" t="s">
        <v>115</v>
      </c>
      <c r="C47" s="25" t="s">
        <v>410</v>
      </c>
      <c r="D47" s="26">
        <v>153600</v>
      </c>
      <c r="E47" s="60">
        <v>51200</v>
      </c>
      <c r="F47" s="61">
        <f t="shared" si="0"/>
        <v>102400</v>
      </c>
    </row>
    <row r="48" spans="1:6" ht="12.75" customHeight="1" x14ac:dyDescent="0.2">
      <c r="A48" s="23" t="s">
        <v>104</v>
      </c>
      <c r="B48" s="59" t="s">
        <v>115</v>
      </c>
      <c r="C48" s="25" t="s">
        <v>411</v>
      </c>
      <c r="D48" s="26">
        <v>153600</v>
      </c>
      <c r="E48" s="60">
        <v>51200</v>
      </c>
      <c r="F48" s="61">
        <f t="shared" si="0"/>
        <v>102400</v>
      </c>
    </row>
    <row r="49" spans="1:6" ht="35.25" customHeight="1" x14ac:dyDescent="0.2">
      <c r="A49" s="23" t="s">
        <v>159</v>
      </c>
      <c r="B49" s="59" t="s">
        <v>115</v>
      </c>
      <c r="C49" s="25" t="s">
        <v>160</v>
      </c>
      <c r="D49" s="26">
        <v>356700</v>
      </c>
      <c r="E49" s="60">
        <v>97748</v>
      </c>
      <c r="F49" s="61">
        <f t="shared" si="0"/>
        <v>258952</v>
      </c>
    </row>
    <row r="50" spans="1:6" ht="78.75" x14ac:dyDescent="0.2">
      <c r="A50" s="62" t="s">
        <v>161</v>
      </c>
      <c r="B50" s="59" t="s">
        <v>115</v>
      </c>
      <c r="C50" s="25" t="s">
        <v>162</v>
      </c>
      <c r="D50" s="26">
        <v>356700</v>
      </c>
      <c r="E50" s="60">
        <v>97748</v>
      </c>
      <c r="F50" s="61">
        <f t="shared" si="0"/>
        <v>258952</v>
      </c>
    </row>
    <row r="51" spans="1:6" ht="22.5" x14ac:dyDescent="0.2">
      <c r="A51" s="23" t="s">
        <v>137</v>
      </c>
      <c r="B51" s="59" t="s">
        <v>115</v>
      </c>
      <c r="C51" s="25" t="s">
        <v>163</v>
      </c>
      <c r="D51" s="26">
        <v>356700</v>
      </c>
      <c r="E51" s="60">
        <v>97748</v>
      </c>
      <c r="F51" s="61">
        <f t="shared" si="0"/>
        <v>258952</v>
      </c>
    </row>
    <row r="52" spans="1:6" x14ac:dyDescent="0.2">
      <c r="A52" s="23" t="s">
        <v>139</v>
      </c>
      <c r="B52" s="59" t="s">
        <v>115</v>
      </c>
      <c r="C52" s="25" t="s">
        <v>164</v>
      </c>
      <c r="D52" s="26">
        <v>356700</v>
      </c>
      <c r="E52" s="60">
        <v>97748</v>
      </c>
      <c r="F52" s="61">
        <f t="shared" si="0"/>
        <v>258952</v>
      </c>
    </row>
    <row r="53" spans="1:6" ht="22.5" x14ac:dyDescent="0.2">
      <c r="A53" s="23" t="s">
        <v>165</v>
      </c>
      <c r="B53" s="59" t="s">
        <v>115</v>
      </c>
      <c r="C53" s="25" t="s">
        <v>166</v>
      </c>
      <c r="D53" s="26">
        <v>200</v>
      </c>
      <c r="E53" s="60">
        <v>200</v>
      </c>
      <c r="F53" s="61" t="str">
        <f t="shared" si="0"/>
        <v>-</v>
      </c>
    </row>
    <row r="54" spans="1:6" ht="20.25" customHeight="1" x14ac:dyDescent="0.2">
      <c r="A54" s="23" t="s">
        <v>167</v>
      </c>
      <c r="B54" s="59" t="s">
        <v>115</v>
      </c>
      <c r="C54" s="25" t="s">
        <v>168</v>
      </c>
      <c r="D54" s="26">
        <v>200</v>
      </c>
      <c r="E54" s="60">
        <v>200</v>
      </c>
      <c r="F54" s="61" t="str">
        <f t="shared" si="0"/>
        <v>-</v>
      </c>
    </row>
    <row r="55" spans="1:6" ht="86.25" customHeight="1" x14ac:dyDescent="0.2">
      <c r="A55" s="62" t="s">
        <v>169</v>
      </c>
      <c r="B55" s="59" t="s">
        <v>115</v>
      </c>
      <c r="C55" s="25" t="s">
        <v>170</v>
      </c>
      <c r="D55" s="26">
        <v>200</v>
      </c>
      <c r="E55" s="60">
        <v>200</v>
      </c>
      <c r="F55" s="61" t="str">
        <f t="shared" si="0"/>
        <v>-</v>
      </c>
    </row>
    <row r="56" spans="1:6" ht="22.5" x14ac:dyDescent="0.2">
      <c r="A56" s="23" t="s">
        <v>137</v>
      </c>
      <c r="B56" s="59" t="s">
        <v>115</v>
      </c>
      <c r="C56" s="25" t="s">
        <v>171</v>
      </c>
      <c r="D56" s="26">
        <v>200</v>
      </c>
      <c r="E56" s="60">
        <v>200</v>
      </c>
      <c r="F56" s="61" t="str">
        <f t="shared" si="0"/>
        <v>-</v>
      </c>
    </row>
    <row r="57" spans="1:6" x14ac:dyDescent="0.2">
      <c r="A57" s="23" t="s">
        <v>139</v>
      </c>
      <c r="B57" s="59" t="s">
        <v>115</v>
      </c>
      <c r="C57" s="25" t="s">
        <v>172</v>
      </c>
      <c r="D57" s="26">
        <v>200</v>
      </c>
      <c r="E57" s="60">
        <v>200</v>
      </c>
      <c r="F57" s="61" t="str">
        <f t="shared" si="0"/>
        <v>-</v>
      </c>
    </row>
    <row r="58" spans="1:6" x14ac:dyDescent="0.2">
      <c r="A58" s="23" t="s">
        <v>173</v>
      </c>
      <c r="B58" s="59" t="s">
        <v>115</v>
      </c>
      <c r="C58" s="25" t="s">
        <v>174</v>
      </c>
      <c r="D58" s="26">
        <v>790000</v>
      </c>
      <c r="E58" s="60">
        <v>317843.5</v>
      </c>
      <c r="F58" s="61">
        <f t="shared" si="0"/>
        <v>472156.5</v>
      </c>
    </row>
    <row r="59" spans="1:6" ht="22.5" x14ac:dyDescent="0.2">
      <c r="A59" s="23" t="s">
        <v>416</v>
      </c>
      <c r="B59" s="59" t="s">
        <v>115</v>
      </c>
      <c r="C59" s="25" t="s">
        <v>175</v>
      </c>
      <c r="D59" s="26">
        <v>430000</v>
      </c>
      <c r="E59" s="60">
        <v>278343.5</v>
      </c>
      <c r="F59" s="61">
        <f t="shared" si="0"/>
        <v>151656.5</v>
      </c>
    </row>
    <row r="60" spans="1:6" ht="45" x14ac:dyDescent="0.2">
      <c r="A60" s="23" t="s">
        <v>159</v>
      </c>
      <c r="B60" s="59" t="s">
        <v>115</v>
      </c>
      <c r="C60" s="25" t="s">
        <v>176</v>
      </c>
      <c r="D60" s="26">
        <v>430000</v>
      </c>
      <c r="E60" s="60">
        <v>278343.5</v>
      </c>
      <c r="F60" s="61">
        <f t="shared" si="0"/>
        <v>151656.5</v>
      </c>
    </row>
    <row r="61" spans="1:6" ht="78.75" x14ac:dyDescent="0.2">
      <c r="A61" s="62" t="s">
        <v>161</v>
      </c>
      <c r="B61" s="59" t="s">
        <v>115</v>
      </c>
      <c r="C61" s="25" t="s">
        <v>177</v>
      </c>
      <c r="D61" s="26">
        <v>430000</v>
      </c>
      <c r="E61" s="60">
        <v>278343.5</v>
      </c>
      <c r="F61" s="61">
        <f t="shared" si="0"/>
        <v>151656.5</v>
      </c>
    </row>
    <row r="62" spans="1:6" ht="22.5" x14ac:dyDescent="0.2">
      <c r="A62" s="23" t="s">
        <v>137</v>
      </c>
      <c r="B62" s="59" t="s">
        <v>115</v>
      </c>
      <c r="C62" s="25" t="s">
        <v>178</v>
      </c>
      <c r="D62" s="26">
        <v>350000</v>
      </c>
      <c r="E62" s="60">
        <v>198343.5</v>
      </c>
      <c r="F62" s="61">
        <f t="shared" si="0"/>
        <v>151656.5</v>
      </c>
    </row>
    <row r="63" spans="1:6" x14ac:dyDescent="0.2">
      <c r="A63" s="23" t="s">
        <v>139</v>
      </c>
      <c r="B63" s="59" t="s">
        <v>115</v>
      </c>
      <c r="C63" s="25" t="s">
        <v>179</v>
      </c>
      <c r="D63" s="26">
        <v>350000</v>
      </c>
      <c r="E63" s="60">
        <v>198343.5</v>
      </c>
      <c r="F63" s="61">
        <f t="shared" si="0"/>
        <v>151656.5</v>
      </c>
    </row>
    <row r="64" spans="1:6" x14ac:dyDescent="0.2">
      <c r="A64" s="23" t="s">
        <v>141</v>
      </c>
      <c r="B64" s="59" t="s">
        <v>115</v>
      </c>
      <c r="C64" s="25" t="s">
        <v>180</v>
      </c>
      <c r="D64" s="26">
        <v>80000</v>
      </c>
      <c r="E64" s="60">
        <v>80000</v>
      </c>
      <c r="F64" s="61" t="str">
        <f t="shared" si="0"/>
        <v>-</v>
      </c>
    </row>
    <row r="65" spans="1:6" x14ac:dyDescent="0.2">
      <c r="A65" s="23" t="s">
        <v>145</v>
      </c>
      <c r="B65" s="59" t="s">
        <v>115</v>
      </c>
      <c r="C65" s="25" t="s">
        <v>181</v>
      </c>
      <c r="D65" s="26">
        <v>80000</v>
      </c>
      <c r="E65" s="60">
        <v>80000</v>
      </c>
      <c r="F65" s="61" t="str">
        <f t="shared" si="0"/>
        <v>-</v>
      </c>
    </row>
    <row r="66" spans="1:6" ht="22.5" x14ac:dyDescent="0.2">
      <c r="A66" s="23" t="s">
        <v>165</v>
      </c>
      <c r="B66" s="59" t="s">
        <v>115</v>
      </c>
      <c r="C66" s="25" t="s">
        <v>182</v>
      </c>
      <c r="D66" s="26">
        <v>360000</v>
      </c>
      <c r="E66" s="60">
        <v>39500</v>
      </c>
      <c r="F66" s="61">
        <f t="shared" si="0"/>
        <v>320500</v>
      </c>
    </row>
    <row r="67" spans="1:6" ht="33.75" x14ac:dyDescent="0.2">
      <c r="A67" s="23" t="s">
        <v>167</v>
      </c>
      <c r="B67" s="59" t="s">
        <v>115</v>
      </c>
      <c r="C67" s="25" t="s">
        <v>183</v>
      </c>
      <c r="D67" s="26">
        <v>360000</v>
      </c>
      <c r="E67" s="60">
        <v>39500</v>
      </c>
      <c r="F67" s="61">
        <f t="shared" si="0"/>
        <v>320500</v>
      </c>
    </row>
    <row r="68" spans="1:6" ht="56.25" x14ac:dyDescent="0.2">
      <c r="A68" s="23" t="s">
        <v>184</v>
      </c>
      <c r="B68" s="59" t="s">
        <v>115</v>
      </c>
      <c r="C68" s="25" t="s">
        <v>185</v>
      </c>
      <c r="D68" s="26">
        <v>360000</v>
      </c>
      <c r="E68" s="60">
        <v>39500</v>
      </c>
      <c r="F68" s="61">
        <f t="shared" si="0"/>
        <v>320500</v>
      </c>
    </row>
    <row r="69" spans="1:6" ht="22.5" x14ac:dyDescent="0.2">
      <c r="A69" s="23" t="s">
        <v>137</v>
      </c>
      <c r="B69" s="59" t="s">
        <v>115</v>
      </c>
      <c r="C69" s="25" t="s">
        <v>186</v>
      </c>
      <c r="D69" s="26">
        <v>360000</v>
      </c>
      <c r="E69" s="60">
        <v>39500</v>
      </c>
      <c r="F69" s="61">
        <f t="shared" si="0"/>
        <v>320500</v>
      </c>
    </row>
    <row r="70" spans="1:6" x14ac:dyDescent="0.2">
      <c r="A70" s="23" t="s">
        <v>139</v>
      </c>
      <c r="B70" s="59" t="s">
        <v>115</v>
      </c>
      <c r="C70" s="25" t="s">
        <v>187</v>
      </c>
      <c r="D70" s="26">
        <v>360000</v>
      </c>
      <c r="E70" s="60">
        <v>39500</v>
      </c>
      <c r="F70" s="61">
        <f t="shared" si="0"/>
        <v>320500</v>
      </c>
    </row>
    <row r="71" spans="1:6" ht="22.5" x14ac:dyDescent="0.2">
      <c r="A71" s="47" t="s">
        <v>188</v>
      </c>
      <c r="B71" s="48" t="s">
        <v>115</v>
      </c>
      <c r="C71" s="49" t="s">
        <v>189</v>
      </c>
      <c r="D71" s="50">
        <v>239900</v>
      </c>
      <c r="E71" s="51">
        <v>90597.91</v>
      </c>
      <c r="F71" s="52">
        <f t="shared" si="0"/>
        <v>149302.09</v>
      </c>
    </row>
    <row r="72" spans="1:6" x14ac:dyDescent="0.2">
      <c r="A72" s="23" t="s">
        <v>373</v>
      </c>
      <c r="B72" s="59" t="s">
        <v>115</v>
      </c>
      <c r="C72" s="25" t="s">
        <v>374</v>
      </c>
      <c r="D72" s="26">
        <v>89300</v>
      </c>
      <c r="E72" s="60">
        <v>63999.91</v>
      </c>
      <c r="F72" s="61">
        <f t="shared" si="0"/>
        <v>25300.089999999997</v>
      </c>
    </row>
    <row r="73" spans="1:6" ht="56.25" x14ac:dyDescent="0.2">
      <c r="A73" s="23" t="s">
        <v>417</v>
      </c>
      <c r="B73" s="59" t="s">
        <v>115</v>
      </c>
      <c r="C73" s="25" t="s">
        <v>375</v>
      </c>
      <c r="D73" s="26">
        <v>89300</v>
      </c>
      <c r="E73" s="60">
        <v>63999.91</v>
      </c>
      <c r="F73" s="61">
        <f t="shared" si="0"/>
        <v>25300.089999999997</v>
      </c>
    </row>
    <row r="74" spans="1:6" x14ac:dyDescent="0.2">
      <c r="A74" s="23" t="s">
        <v>438</v>
      </c>
      <c r="B74" s="59" t="s">
        <v>115</v>
      </c>
      <c r="C74" s="25" t="s">
        <v>439</v>
      </c>
      <c r="D74" s="26">
        <v>5600</v>
      </c>
      <c r="E74" s="60">
        <v>3500</v>
      </c>
      <c r="F74" s="61">
        <f t="shared" si="0"/>
        <v>2100</v>
      </c>
    </row>
    <row r="75" spans="1:6" ht="90" x14ac:dyDescent="0.2">
      <c r="A75" s="62" t="s">
        <v>440</v>
      </c>
      <c r="B75" s="59" t="s">
        <v>115</v>
      </c>
      <c r="C75" s="25" t="s">
        <v>441</v>
      </c>
      <c r="D75" s="26">
        <v>5600</v>
      </c>
      <c r="E75" s="60">
        <v>3500</v>
      </c>
      <c r="F75" s="61">
        <f t="shared" si="0"/>
        <v>2100</v>
      </c>
    </row>
    <row r="76" spans="1:6" ht="22.5" x14ac:dyDescent="0.2">
      <c r="A76" s="23" t="s">
        <v>137</v>
      </c>
      <c r="B76" s="59" t="s">
        <v>115</v>
      </c>
      <c r="C76" s="25" t="s">
        <v>442</v>
      </c>
      <c r="D76" s="26">
        <v>5600</v>
      </c>
      <c r="E76" s="60">
        <v>3500</v>
      </c>
      <c r="F76" s="61">
        <f t="shared" si="0"/>
        <v>2100</v>
      </c>
    </row>
    <row r="77" spans="1:6" x14ac:dyDescent="0.2">
      <c r="A77" s="23" t="s">
        <v>139</v>
      </c>
      <c r="B77" s="59" t="s">
        <v>115</v>
      </c>
      <c r="C77" s="25" t="s">
        <v>443</v>
      </c>
      <c r="D77" s="26">
        <v>5600</v>
      </c>
      <c r="E77" s="60">
        <v>3500</v>
      </c>
      <c r="F77" s="61">
        <f t="shared" si="0"/>
        <v>2100</v>
      </c>
    </row>
    <row r="78" spans="1:6" ht="22.5" x14ac:dyDescent="0.2">
      <c r="A78" s="23" t="s">
        <v>418</v>
      </c>
      <c r="B78" s="59" t="s">
        <v>115</v>
      </c>
      <c r="C78" s="25" t="s">
        <v>376</v>
      </c>
      <c r="D78" s="26">
        <v>80700</v>
      </c>
      <c r="E78" s="60">
        <v>60499.91</v>
      </c>
      <c r="F78" s="61">
        <f t="shared" si="0"/>
        <v>20200.089999999997</v>
      </c>
    </row>
    <row r="79" spans="1:6" ht="101.25" x14ac:dyDescent="0.2">
      <c r="A79" s="62" t="s">
        <v>193</v>
      </c>
      <c r="B79" s="59" t="s">
        <v>115</v>
      </c>
      <c r="C79" s="25" t="s">
        <v>377</v>
      </c>
      <c r="D79" s="26">
        <v>80700</v>
      </c>
      <c r="E79" s="60">
        <v>60499.91</v>
      </c>
      <c r="F79" s="61">
        <f t="shared" ref="F79:F142" si="1">IF(OR(D79="-",IF(E79="-",0,E79)&gt;=IF(D79="-",0,D79)),"-",IF(D79="-",0,D79)-IF(E79="-",0,E79))</f>
        <v>20200.089999999997</v>
      </c>
    </row>
    <row r="80" spans="1:6" ht="22.5" x14ac:dyDescent="0.2">
      <c r="A80" s="23" t="s">
        <v>137</v>
      </c>
      <c r="B80" s="59" t="s">
        <v>115</v>
      </c>
      <c r="C80" s="25" t="s">
        <v>378</v>
      </c>
      <c r="D80" s="26">
        <v>80700</v>
      </c>
      <c r="E80" s="60">
        <v>60499.91</v>
      </c>
      <c r="F80" s="61">
        <f t="shared" si="1"/>
        <v>20200.089999999997</v>
      </c>
    </row>
    <row r="81" spans="1:6" x14ac:dyDescent="0.2">
      <c r="A81" s="23" t="s">
        <v>139</v>
      </c>
      <c r="B81" s="59" t="s">
        <v>115</v>
      </c>
      <c r="C81" s="25" t="s">
        <v>379</v>
      </c>
      <c r="D81" s="26">
        <v>80700</v>
      </c>
      <c r="E81" s="60">
        <v>60499.91</v>
      </c>
      <c r="F81" s="61">
        <f t="shared" si="1"/>
        <v>20200.089999999997</v>
      </c>
    </row>
    <row r="82" spans="1:6" ht="22.5" x14ac:dyDescent="0.2">
      <c r="A82" s="23" t="s">
        <v>444</v>
      </c>
      <c r="B82" s="59" t="s">
        <v>115</v>
      </c>
      <c r="C82" s="25" t="s">
        <v>445</v>
      </c>
      <c r="D82" s="26">
        <v>3000</v>
      </c>
      <c r="E82" s="60" t="s">
        <v>39</v>
      </c>
      <c r="F82" s="61">
        <f t="shared" si="1"/>
        <v>3000</v>
      </c>
    </row>
    <row r="83" spans="1:6" ht="90" x14ac:dyDescent="0.2">
      <c r="A83" s="62" t="s">
        <v>446</v>
      </c>
      <c r="B83" s="59" t="s">
        <v>115</v>
      </c>
      <c r="C83" s="25" t="s">
        <v>447</v>
      </c>
      <c r="D83" s="26">
        <v>3000</v>
      </c>
      <c r="E83" s="60" t="s">
        <v>39</v>
      </c>
      <c r="F83" s="61">
        <f t="shared" si="1"/>
        <v>3000</v>
      </c>
    </row>
    <row r="84" spans="1:6" ht="22.5" x14ac:dyDescent="0.2">
      <c r="A84" s="23" t="s">
        <v>137</v>
      </c>
      <c r="B84" s="59" t="s">
        <v>115</v>
      </c>
      <c r="C84" s="25" t="s">
        <v>448</v>
      </c>
      <c r="D84" s="26">
        <v>3000</v>
      </c>
      <c r="E84" s="60" t="s">
        <v>39</v>
      </c>
      <c r="F84" s="61">
        <f t="shared" si="1"/>
        <v>3000</v>
      </c>
    </row>
    <row r="85" spans="1:6" x14ac:dyDescent="0.2">
      <c r="A85" s="23" t="s">
        <v>139</v>
      </c>
      <c r="B85" s="59" t="s">
        <v>115</v>
      </c>
      <c r="C85" s="25" t="s">
        <v>449</v>
      </c>
      <c r="D85" s="26">
        <v>3000</v>
      </c>
      <c r="E85" s="60" t="s">
        <v>39</v>
      </c>
      <c r="F85" s="61">
        <f t="shared" si="1"/>
        <v>3000</v>
      </c>
    </row>
    <row r="86" spans="1:6" ht="22.5" x14ac:dyDescent="0.2">
      <c r="A86" s="23" t="s">
        <v>363</v>
      </c>
      <c r="B86" s="59" t="s">
        <v>115</v>
      </c>
      <c r="C86" s="25" t="s">
        <v>364</v>
      </c>
      <c r="D86" s="26">
        <v>150600</v>
      </c>
      <c r="E86" s="60">
        <v>26598</v>
      </c>
      <c r="F86" s="61">
        <f t="shared" si="1"/>
        <v>124002</v>
      </c>
    </row>
    <row r="87" spans="1:6" ht="33.75" x14ac:dyDescent="0.2">
      <c r="A87" s="23" t="s">
        <v>419</v>
      </c>
      <c r="B87" s="59" t="s">
        <v>115</v>
      </c>
      <c r="C87" s="25" t="s">
        <v>365</v>
      </c>
      <c r="D87" s="26">
        <v>150600</v>
      </c>
      <c r="E87" s="60">
        <v>26598</v>
      </c>
      <c r="F87" s="61">
        <f t="shared" si="1"/>
        <v>124002</v>
      </c>
    </row>
    <row r="88" spans="1:6" ht="22.5" x14ac:dyDescent="0.2">
      <c r="A88" s="23" t="s">
        <v>420</v>
      </c>
      <c r="B88" s="59" t="s">
        <v>115</v>
      </c>
      <c r="C88" s="25" t="s">
        <v>366</v>
      </c>
      <c r="D88" s="26">
        <v>150000</v>
      </c>
      <c r="E88" s="60">
        <v>26598</v>
      </c>
      <c r="F88" s="61">
        <f t="shared" si="1"/>
        <v>123402</v>
      </c>
    </row>
    <row r="89" spans="1:6" ht="78.75" x14ac:dyDescent="0.2">
      <c r="A89" s="62" t="s">
        <v>190</v>
      </c>
      <c r="B89" s="59" t="s">
        <v>115</v>
      </c>
      <c r="C89" s="25" t="s">
        <v>367</v>
      </c>
      <c r="D89" s="26">
        <v>150000</v>
      </c>
      <c r="E89" s="60">
        <v>26598</v>
      </c>
      <c r="F89" s="61">
        <f t="shared" si="1"/>
        <v>123402</v>
      </c>
    </row>
    <row r="90" spans="1:6" ht="22.5" x14ac:dyDescent="0.2">
      <c r="A90" s="23" t="s">
        <v>191</v>
      </c>
      <c r="B90" s="59" t="s">
        <v>115</v>
      </c>
      <c r="C90" s="25" t="s">
        <v>368</v>
      </c>
      <c r="D90" s="26">
        <v>150000</v>
      </c>
      <c r="E90" s="60">
        <v>26598</v>
      </c>
      <c r="F90" s="61">
        <f t="shared" si="1"/>
        <v>123402</v>
      </c>
    </row>
    <row r="91" spans="1:6" x14ac:dyDescent="0.2">
      <c r="A91" s="23" t="s">
        <v>192</v>
      </c>
      <c r="B91" s="59" t="s">
        <v>115</v>
      </c>
      <c r="C91" s="25" t="s">
        <v>369</v>
      </c>
      <c r="D91" s="26">
        <v>150000</v>
      </c>
      <c r="E91" s="60">
        <v>26598</v>
      </c>
      <c r="F91" s="61">
        <f t="shared" si="1"/>
        <v>123402</v>
      </c>
    </row>
    <row r="92" spans="1:6" ht="22.5" x14ac:dyDescent="0.2">
      <c r="A92" s="23" t="s">
        <v>450</v>
      </c>
      <c r="B92" s="59" t="s">
        <v>115</v>
      </c>
      <c r="C92" s="25" t="s">
        <v>451</v>
      </c>
      <c r="D92" s="26">
        <v>200</v>
      </c>
      <c r="E92" s="60" t="s">
        <v>39</v>
      </c>
      <c r="F92" s="61">
        <f t="shared" si="1"/>
        <v>200</v>
      </c>
    </row>
    <row r="93" spans="1:6" ht="101.25" x14ac:dyDescent="0.2">
      <c r="A93" s="62" t="s">
        <v>452</v>
      </c>
      <c r="B93" s="59" t="s">
        <v>115</v>
      </c>
      <c r="C93" s="25" t="s">
        <v>453</v>
      </c>
      <c r="D93" s="26">
        <v>200</v>
      </c>
      <c r="E93" s="60" t="s">
        <v>39</v>
      </c>
      <c r="F93" s="61">
        <f t="shared" si="1"/>
        <v>200</v>
      </c>
    </row>
    <row r="94" spans="1:6" ht="22.5" x14ac:dyDescent="0.2">
      <c r="A94" s="23" t="s">
        <v>137</v>
      </c>
      <c r="B94" s="59" t="s">
        <v>115</v>
      </c>
      <c r="C94" s="25" t="s">
        <v>454</v>
      </c>
      <c r="D94" s="26">
        <v>200</v>
      </c>
      <c r="E94" s="60" t="s">
        <v>39</v>
      </c>
      <c r="F94" s="61">
        <f t="shared" si="1"/>
        <v>200</v>
      </c>
    </row>
    <row r="95" spans="1:6" x14ac:dyDescent="0.2">
      <c r="A95" s="23" t="s">
        <v>139</v>
      </c>
      <c r="B95" s="59" t="s">
        <v>115</v>
      </c>
      <c r="C95" s="25" t="s">
        <v>455</v>
      </c>
      <c r="D95" s="26">
        <v>200</v>
      </c>
      <c r="E95" s="60" t="s">
        <v>39</v>
      </c>
      <c r="F95" s="61">
        <f t="shared" si="1"/>
        <v>200</v>
      </c>
    </row>
    <row r="96" spans="1:6" x14ac:dyDescent="0.2">
      <c r="A96" s="23" t="s">
        <v>456</v>
      </c>
      <c r="B96" s="59" t="s">
        <v>115</v>
      </c>
      <c r="C96" s="25" t="s">
        <v>457</v>
      </c>
      <c r="D96" s="26">
        <v>200</v>
      </c>
      <c r="E96" s="60" t="s">
        <v>39</v>
      </c>
      <c r="F96" s="61">
        <f t="shared" si="1"/>
        <v>200</v>
      </c>
    </row>
    <row r="97" spans="1:6" ht="90" x14ac:dyDescent="0.2">
      <c r="A97" s="62" t="s">
        <v>458</v>
      </c>
      <c r="B97" s="59" t="s">
        <v>115</v>
      </c>
      <c r="C97" s="25" t="s">
        <v>459</v>
      </c>
      <c r="D97" s="26">
        <v>200</v>
      </c>
      <c r="E97" s="60" t="s">
        <v>39</v>
      </c>
      <c r="F97" s="61">
        <f t="shared" si="1"/>
        <v>200</v>
      </c>
    </row>
    <row r="98" spans="1:6" ht="22.5" x14ac:dyDescent="0.2">
      <c r="A98" s="23" t="s">
        <v>137</v>
      </c>
      <c r="B98" s="59" t="s">
        <v>115</v>
      </c>
      <c r="C98" s="25" t="s">
        <v>460</v>
      </c>
      <c r="D98" s="26">
        <v>200</v>
      </c>
      <c r="E98" s="60" t="s">
        <v>39</v>
      </c>
      <c r="F98" s="61">
        <f t="shared" si="1"/>
        <v>200</v>
      </c>
    </row>
    <row r="99" spans="1:6" x14ac:dyDescent="0.2">
      <c r="A99" s="23" t="s">
        <v>139</v>
      </c>
      <c r="B99" s="59" t="s">
        <v>115</v>
      </c>
      <c r="C99" s="25" t="s">
        <v>461</v>
      </c>
      <c r="D99" s="26">
        <v>200</v>
      </c>
      <c r="E99" s="60" t="s">
        <v>39</v>
      </c>
      <c r="F99" s="61">
        <f t="shared" si="1"/>
        <v>200</v>
      </c>
    </row>
    <row r="100" spans="1:6" ht="33.75" x14ac:dyDescent="0.2">
      <c r="A100" s="23" t="s">
        <v>462</v>
      </c>
      <c r="B100" s="59" t="s">
        <v>115</v>
      </c>
      <c r="C100" s="25" t="s">
        <v>463</v>
      </c>
      <c r="D100" s="26">
        <v>200</v>
      </c>
      <c r="E100" s="60" t="s">
        <v>39</v>
      </c>
      <c r="F100" s="61">
        <f t="shared" si="1"/>
        <v>200</v>
      </c>
    </row>
    <row r="101" spans="1:6" ht="112.5" x14ac:dyDescent="0.2">
      <c r="A101" s="62" t="s">
        <v>464</v>
      </c>
      <c r="B101" s="59" t="s">
        <v>115</v>
      </c>
      <c r="C101" s="25" t="s">
        <v>465</v>
      </c>
      <c r="D101" s="26">
        <v>200</v>
      </c>
      <c r="E101" s="60" t="s">
        <v>39</v>
      </c>
      <c r="F101" s="61">
        <f t="shared" si="1"/>
        <v>200</v>
      </c>
    </row>
    <row r="102" spans="1:6" ht="22.5" x14ac:dyDescent="0.2">
      <c r="A102" s="23" t="s">
        <v>137</v>
      </c>
      <c r="B102" s="59" t="s">
        <v>115</v>
      </c>
      <c r="C102" s="25" t="s">
        <v>466</v>
      </c>
      <c r="D102" s="26">
        <v>200</v>
      </c>
      <c r="E102" s="60" t="s">
        <v>39</v>
      </c>
      <c r="F102" s="61">
        <f t="shared" si="1"/>
        <v>200</v>
      </c>
    </row>
    <row r="103" spans="1:6" x14ac:dyDescent="0.2">
      <c r="A103" s="23" t="s">
        <v>139</v>
      </c>
      <c r="B103" s="59" t="s">
        <v>115</v>
      </c>
      <c r="C103" s="25" t="s">
        <v>467</v>
      </c>
      <c r="D103" s="26">
        <v>200</v>
      </c>
      <c r="E103" s="60" t="s">
        <v>39</v>
      </c>
      <c r="F103" s="61">
        <f t="shared" si="1"/>
        <v>200</v>
      </c>
    </row>
    <row r="104" spans="1:6" x14ac:dyDescent="0.2">
      <c r="A104" s="47" t="s">
        <v>352</v>
      </c>
      <c r="B104" s="48" t="s">
        <v>115</v>
      </c>
      <c r="C104" s="49" t="s">
        <v>353</v>
      </c>
      <c r="D104" s="50">
        <v>6625000</v>
      </c>
      <c r="E104" s="51">
        <v>1185664.4099999999</v>
      </c>
      <c r="F104" s="52">
        <f t="shared" si="1"/>
        <v>5439335.5899999999</v>
      </c>
    </row>
    <row r="105" spans="1:6" x14ac:dyDescent="0.2">
      <c r="A105" s="23" t="s">
        <v>354</v>
      </c>
      <c r="B105" s="59" t="s">
        <v>115</v>
      </c>
      <c r="C105" s="25" t="s">
        <v>355</v>
      </c>
      <c r="D105" s="26">
        <v>6625000</v>
      </c>
      <c r="E105" s="60">
        <v>1185664.4099999999</v>
      </c>
      <c r="F105" s="61">
        <f t="shared" si="1"/>
        <v>5439335.5899999999</v>
      </c>
    </row>
    <row r="106" spans="1:6" ht="22.5" x14ac:dyDescent="0.2">
      <c r="A106" s="23" t="s">
        <v>165</v>
      </c>
      <c r="B106" s="59" t="s">
        <v>115</v>
      </c>
      <c r="C106" s="25" t="s">
        <v>356</v>
      </c>
      <c r="D106" s="26">
        <v>6625000</v>
      </c>
      <c r="E106" s="60">
        <v>1185664.4099999999</v>
      </c>
      <c r="F106" s="61">
        <f t="shared" si="1"/>
        <v>5439335.5899999999</v>
      </c>
    </row>
    <row r="107" spans="1:6" ht="33.75" x14ac:dyDescent="0.2">
      <c r="A107" s="23" t="s">
        <v>167</v>
      </c>
      <c r="B107" s="59" t="s">
        <v>115</v>
      </c>
      <c r="C107" s="25" t="s">
        <v>357</v>
      </c>
      <c r="D107" s="26">
        <v>6625000</v>
      </c>
      <c r="E107" s="60">
        <v>1185664.4099999999</v>
      </c>
      <c r="F107" s="61">
        <f t="shared" si="1"/>
        <v>5439335.5899999999</v>
      </c>
    </row>
    <row r="108" spans="1:6" ht="33.75" x14ac:dyDescent="0.2">
      <c r="A108" s="23" t="s">
        <v>358</v>
      </c>
      <c r="B108" s="59" t="s">
        <v>115</v>
      </c>
      <c r="C108" s="25" t="s">
        <v>359</v>
      </c>
      <c r="D108" s="26">
        <v>6625000</v>
      </c>
      <c r="E108" s="60">
        <v>1185664.4099999999</v>
      </c>
      <c r="F108" s="61">
        <f t="shared" si="1"/>
        <v>5439335.5899999999</v>
      </c>
    </row>
    <row r="109" spans="1:6" ht="22.5" x14ac:dyDescent="0.2">
      <c r="A109" s="23" t="s">
        <v>137</v>
      </c>
      <c r="B109" s="59" t="s">
        <v>115</v>
      </c>
      <c r="C109" s="25" t="s">
        <v>360</v>
      </c>
      <c r="D109" s="26">
        <v>6625000</v>
      </c>
      <c r="E109" s="60">
        <v>1185664.4099999999</v>
      </c>
      <c r="F109" s="61">
        <f t="shared" si="1"/>
        <v>5439335.5899999999</v>
      </c>
    </row>
    <row r="110" spans="1:6" x14ac:dyDescent="0.2">
      <c r="A110" s="23" t="s">
        <v>139</v>
      </c>
      <c r="B110" s="59" t="s">
        <v>115</v>
      </c>
      <c r="C110" s="25" t="s">
        <v>361</v>
      </c>
      <c r="D110" s="26">
        <v>6625000</v>
      </c>
      <c r="E110" s="60">
        <v>1185664.4099999999</v>
      </c>
      <c r="F110" s="61">
        <f t="shared" si="1"/>
        <v>5439335.5899999999</v>
      </c>
    </row>
    <row r="111" spans="1:6" x14ac:dyDescent="0.2">
      <c r="A111" s="47" t="s">
        <v>194</v>
      </c>
      <c r="B111" s="48" t="s">
        <v>115</v>
      </c>
      <c r="C111" s="49" t="s">
        <v>195</v>
      </c>
      <c r="D111" s="50">
        <v>59132100</v>
      </c>
      <c r="E111" s="51">
        <v>7844526.7699999996</v>
      </c>
      <c r="F111" s="52">
        <f t="shared" si="1"/>
        <v>51287573.230000004</v>
      </c>
    </row>
    <row r="112" spans="1:6" x14ac:dyDescent="0.2">
      <c r="A112" s="23" t="s">
        <v>196</v>
      </c>
      <c r="B112" s="59" t="s">
        <v>115</v>
      </c>
      <c r="C112" s="25" t="s">
        <v>197</v>
      </c>
      <c r="D112" s="26">
        <v>90000</v>
      </c>
      <c r="E112" s="60" t="s">
        <v>39</v>
      </c>
      <c r="F112" s="61">
        <f t="shared" si="1"/>
        <v>90000</v>
      </c>
    </row>
    <row r="113" spans="1:6" ht="45" x14ac:dyDescent="0.2">
      <c r="A113" s="23" t="s">
        <v>421</v>
      </c>
      <c r="B113" s="59" t="s">
        <v>115</v>
      </c>
      <c r="C113" s="25" t="s">
        <v>198</v>
      </c>
      <c r="D113" s="26">
        <v>90000</v>
      </c>
      <c r="E113" s="60" t="s">
        <v>39</v>
      </c>
      <c r="F113" s="61">
        <f t="shared" si="1"/>
        <v>90000</v>
      </c>
    </row>
    <row r="114" spans="1:6" x14ac:dyDescent="0.2">
      <c r="A114" s="23" t="s">
        <v>199</v>
      </c>
      <c r="B114" s="59" t="s">
        <v>115</v>
      </c>
      <c r="C114" s="25" t="s">
        <v>200</v>
      </c>
      <c r="D114" s="26">
        <v>90000</v>
      </c>
      <c r="E114" s="60" t="s">
        <v>39</v>
      </c>
      <c r="F114" s="61">
        <f t="shared" si="1"/>
        <v>90000</v>
      </c>
    </row>
    <row r="115" spans="1:6" ht="78.75" x14ac:dyDescent="0.2">
      <c r="A115" s="23" t="s">
        <v>201</v>
      </c>
      <c r="B115" s="59" t="s">
        <v>115</v>
      </c>
      <c r="C115" s="25" t="s">
        <v>202</v>
      </c>
      <c r="D115" s="26">
        <v>90000</v>
      </c>
      <c r="E115" s="60" t="s">
        <v>39</v>
      </c>
      <c r="F115" s="61">
        <f t="shared" si="1"/>
        <v>90000</v>
      </c>
    </row>
    <row r="116" spans="1:6" ht="22.5" x14ac:dyDescent="0.2">
      <c r="A116" s="23" t="s">
        <v>137</v>
      </c>
      <c r="B116" s="59" t="s">
        <v>115</v>
      </c>
      <c r="C116" s="25" t="s">
        <v>203</v>
      </c>
      <c r="D116" s="26">
        <v>90000</v>
      </c>
      <c r="E116" s="60" t="s">
        <v>39</v>
      </c>
      <c r="F116" s="61">
        <f t="shared" si="1"/>
        <v>90000</v>
      </c>
    </row>
    <row r="117" spans="1:6" x14ac:dyDescent="0.2">
      <c r="A117" s="23" t="s">
        <v>139</v>
      </c>
      <c r="B117" s="59" t="s">
        <v>115</v>
      </c>
      <c r="C117" s="25" t="s">
        <v>204</v>
      </c>
      <c r="D117" s="26">
        <v>90000</v>
      </c>
      <c r="E117" s="60" t="s">
        <v>39</v>
      </c>
      <c r="F117" s="61">
        <f t="shared" si="1"/>
        <v>90000</v>
      </c>
    </row>
    <row r="118" spans="1:6" x14ac:dyDescent="0.2">
      <c r="A118" s="23" t="s">
        <v>205</v>
      </c>
      <c r="B118" s="59" t="s">
        <v>115</v>
      </c>
      <c r="C118" s="25" t="s">
        <v>206</v>
      </c>
      <c r="D118" s="26">
        <v>1265000</v>
      </c>
      <c r="E118" s="60">
        <v>175056.75</v>
      </c>
      <c r="F118" s="61">
        <f t="shared" si="1"/>
        <v>1089943.25</v>
      </c>
    </row>
    <row r="119" spans="1:6" ht="45" x14ac:dyDescent="0.2">
      <c r="A119" s="23" t="s">
        <v>421</v>
      </c>
      <c r="B119" s="59" t="s">
        <v>115</v>
      </c>
      <c r="C119" s="25" t="s">
        <v>207</v>
      </c>
      <c r="D119" s="26">
        <v>1265000</v>
      </c>
      <c r="E119" s="60">
        <v>175056.75</v>
      </c>
      <c r="F119" s="61">
        <f t="shared" si="1"/>
        <v>1089943.25</v>
      </c>
    </row>
    <row r="120" spans="1:6" ht="22.5" x14ac:dyDescent="0.2">
      <c r="A120" s="23" t="s">
        <v>208</v>
      </c>
      <c r="B120" s="59" t="s">
        <v>115</v>
      </c>
      <c r="C120" s="25" t="s">
        <v>209</v>
      </c>
      <c r="D120" s="26">
        <v>1265000</v>
      </c>
      <c r="E120" s="60">
        <v>175056.75</v>
      </c>
      <c r="F120" s="61">
        <f t="shared" si="1"/>
        <v>1089943.25</v>
      </c>
    </row>
    <row r="121" spans="1:6" ht="78.75" x14ac:dyDescent="0.2">
      <c r="A121" s="62" t="s">
        <v>210</v>
      </c>
      <c r="B121" s="59" t="s">
        <v>115</v>
      </c>
      <c r="C121" s="25" t="s">
        <v>211</v>
      </c>
      <c r="D121" s="26">
        <v>912700</v>
      </c>
      <c r="E121" s="60">
        <v>175056.75</v>
      </c>
      <c r="F121" s="61">
        <f t="shared" si="1"/>
        <v>737643.25</v>
      </c>
    </row>
    <row r="122" spans="1:6" ht="22.5" x14ac:dyDescent="0.2">
      <c r="A122" s="23" t="s">
        <v>137</v>
      </c>
      <c r="B122" s="59" t="s">
        <v>115</v>
      </c>
      <c r="C122" s="25" t="s">
        <v>212</v>
      </c>
      <c r="D122" s="26">
        <v>897700</v>
      </c>
      <c r="E122" s="60">
        <v>173612.75</v>
      </c>
      <c r="F122" s="61">
        <f t="shared" si="1"/>
        <v>724087.25</v>
      </c>
    </row>
    <row r="123" spans="1:6" x14ac:dyDescent="0.2">
      <c r="A123" s="23" t="s">
        <v>139</v>
      </c>
      <c r="B123" s="59" t="s">
        <v>115</v>
      </c>
      <c r="C123" s="25" t="s">
        <v>213</v>
      </c>
      <c r="D123" s="26">
        <v>897700</v>
      </c>
      <c r="E123" s="60">
        <v>173612.75</v>
      </c>
      <c r="F123" s="61">
        <f t="shared" si="1"/>
        <v>724087.25</v>
      </c>
    </row>
    <row r="124" spans="1:6" x14ac:dyDescent="0.2">
      <c r="A124" s="23" t="s">
        <v>141</v>
      </c>
      <c r="B124" s="59" t="s">
        <v>115</v>
      </c>
      <c r="C124" s="25" t="s">
        <v>214</v>
      </c>
      <c r="D124" s="26">
        <v>15000</v>
      </c>
      <c r="E124" s="60">
        <v>1444</v>
      </c>
      <c r="F124" s="61">
        <f t="shared" si="1"/>
        <v>13556</v>
      </c>
    </row>
    <row r="125" spans="1:6" x14ac:dyDescent="0.2">
      <c r="A125" s="23" t="s">
        <v>143</v>
      </c>
      <c r="B125" s="59" t="s">
        <v>115</v>
      </c>
      <c r="C125" s="25" t="s">
        <v>215</v>
      </c>
      <c r="D125" s="26">
        <v>15000</v>
      </c>
      <c r="E125" s="60">
        <v>1444</v>
      </c>
      <c r="F125" s="61">
        <f t="shared" si="1"/>
        <v>13556</v>
      </c>
    </row>
    <row r="126" spans="1:6" ht="77.25" customHeight="1" x14ac:dyDescent="0.2">
      <c r="A126" s="62" t="s">
        <v>217</v>
      </c>
      <c r="B126" s="59" t="s">
        <v>115</v>
      </c>
      <c r="C126" s="25" t="s">
        <v>218</v>
      </c>
      <c r="D126" s="26">
        <v>352300</v>
      </c>
      <c r="E126" s="60" t="s">
        <v>39</v>
      </c>
      <c r="F126" s="61">
        <f t="shared" si="1"/>
        <v>352300</v>
      </c>
    </row>
    <row r="127" spans="1:6" x14ac:dyDescent="0.2">
      <c r="A127" s="23" t="s">
        <v>141</v>
      </c>
      <c r="B127" s="59" t="s">
        <v>115</v>
      </c>
      <c r="C127" s="25" t="s">
        <v>219</v>
      </c>
      <c r="D127" s="26">
        <v>352300</v>
      </c>
      <c r="E127" s="60" t="s">
        <v>39</v>
      </c>
      <c r="F127" s="61">
        <f t="shared" si="1"/>
        <v>352300</v>
      </c>
    </row>
    <row r="128" spans="1:6" ht="45" x14ac:dyDescent="0.2">
      <c r="A128" s="23" t="s">
        <v>220</v>
      </c>
      <c r="B128" s="59" t="s">
        <v>115</v>
      </c>
      <c r="C128" s="25" t="s">
        <v>221</v>
      </c>
      <c r="D128" s="26">
        <v>352300</v>
      </c>
      <c r="E128" s="60" t="s">
        <v>39</v>
      </c>
      <c r="F128" s="61">
        <f t="shared" si="1"/>
        <v>352300</v>
      </c>
    </row>
    <row r="129" spans="1:6" x14ac:dyDescent="0.2">
      <c r="A129" s="23" t="s">
        <v>222</v>
      </c>
      <c r="B129" s="59" t="s">
        <v>115</v>
      </c>
      <c r="C129" s="25" t="s">
        <v>223</v>
      </c>
      <c r="D129" s="26">
        <v>57777100</v>
      </c>
      <c r="E129" s="60">
        <v>7669470.0199999996</v>
      </c>
      <c r="F129" s="61">
        <f t="shared" si="1"/>
        <v>50107629.980000004</v>
      </c>
    </row>
    <row r="130" spans="1:6" ht="45" x14ac:dyDescent="0.2">
      <c r="A130" s="23" t="s">
        <v>421</v>
      </c>
      <c r="B130" s="59" t="s">
        <v>115</v>
      </c>
      <c r="C130" s="25" t="s">
        <v>224</v>
      </c>
      <c r="D130" s="26">
        <v>21689900</v>
      </c>
      <c r="E130" s="60">
        <v>7669470.0199999996</v>
      </c>
      <c r="F130" s="61">
        <f t="shared" si="1"/>
        <v>14020429.98</v>
      </c>
    </row>
    <row r="131" spans="1:6" ht="13.5" customHeight="1" x14ac:dyDescent="0.2">
      <c r="A131" s="23" t="s">
        <v>225</v>
      </c>
      <c r="B131" s="59" t="s">
        <v>115</v>
      </c>
      <c r="C131" s="25" t="s">
        <v>226</v>
      </c>
      <c r="D131" s="26">
        <v>21689900</v>
      </c>
      <c r="E131" s="60">
        <v>7669470.0199999996</v>
      </c>
      <c r="F131" s="61">
        <f t="shared" si="1"/>
        <v>14020429.98</v>
      </c>
    </row>
    <row r="132" spans="1:6" ht="11.25" customHeight="1" x14ac:dyDescent="0.2">
      <c r="A132" s="23" t="s">
        <v>227</v>
      </c>
      <c r="B132" s="59" t="s">
        <v>115</v>
      </c>
      <c r="C132" s="25" t="s">
        <v>228</v>
      </c>
      <c r="D132" s="26">
        <v>14596000</v>
      </c>
      <c r="E132" s="60">
        <v>5554274.9299999997</v>
      </c>
      <c r="F132" s="61">
        <f t="shared" si="1"/>
        <v>9041725.0700000003</v>
      </c>
    </row>
    <row r="133" spans="1:6" ht="22.5" x14ac:dyDescent="0.2">
      <c r="A133" s="23" t="s">
        <v>137</v>
      </c>
      <c r="B133" s="59" t="s">
        <v>115</v>
      </c>
      <c r="C133" s="25" t="s">
        <v>229</v>
      </c>
      <c r="D133" s="26">
        <v>14596000</v>
      </c>
      <c r="E133" s="60">
        <v>5554274.9299999997</v>
      </c>
      <c r="F133" s="61">
        <f t="shared" si="1"/>
        <v>9041725.0700000003</v>
      </c>
    </row>
    <row r="134" spans="1:6" x14ac:dyDescent="0.2">
      <c r="A134" s="23" t="s">
        <v>139</v>
      </c>
      <c r="B134" s="59" t="s">
        <v>115</v>
      </c>
      <c r="C134" s="25" t="s">
        <v>230</v>
      </c>
      <c r="D134" s="26">
        <v>1243300</v>
      </c>
      <c r="E134" s="60">
        <v>539236</v>
      </c>
      <c r="F134" s="61">
        <f t="shared" si="1"/>
        <v>704064</v>
      </c>
    </row>
    <row r="135" spans="1:6" x14ac:dyDescent="0.2">
      <c r="A135" s="23" t="s">
        <v>371</v>
      </c>
      <c r="B135" s="59" t="s">
        <v>115</v>
      </c>
      <c r="C135" s="25" t="s">
        <v>380</v>
      </c>
      <c r="D135" s="26">
        <v>13352700</v>
      </c>
      <c r="E135" s="60">
        <v>5015038.93</v>
      </c>
      <c r="F135" s="61">
        <f t="shared" si="1"/>
        <v>8337661.0700000003</v>
      </c>
    </row>
    <row r="136" spans="1:6" ht="67.5" x14ac:dyDescent="0.2">
      <c r="A136" s="23" t="s">
        <v>231</v>
      </c>
      <c r="B136" s="59" t="s">
        <v>115</v>
      </c>
      <c r="C136" s="25" t="s">
        <v>232</v>
      </c>
      <c r="D136" s="26">
        <v>500000</v>
      </c>
      <c r="E136" s="60">
        <v>477664.07</v>
      </c>
      <c r="F136" s="61">
        <f t="shared" si="1"/>
        <v>22335.929999999993</v>
      </c>
    </row>
    <row r="137" spans="1:6" ht="22.5" x14ac:dyDescent="0.2">
      <c r="A137" s="23" t="s">
        <v>137</v>
      </c>
      <c r="B137" s="59" t="s">
        <v>115</v>
      </c>
      <c r="C137" s="25" t="s">
        <v>233</v>
      </c>
      <c r="D137" s="26">
        <v>500000</v>
      </c>
      <c r="E137" s="60">
        <v>477664.07</v>
      </c>
      <c r="F137" s="61">
        <f t="shared" si="1"/>
        <v>22335.929999999993</v>
      </c>
    </row>
    <row r="138" spans="1:6" x14ac:dyDescent="0.2">
      <c r="A138" s="23" t="s">
        <v>139</v>
      </c>
      <c r="B138" s="59" t="s">
        <v>115</v>
      </c>
      <c r="C138" s="25" t="s">
        <v>234</v>
      </c>
      <c r="D138" s="26">
        <v>500000</v>
      </c>
      <c r="E138" s="60">
        <v>477664.07</v>
      </c>
      <c r="F138" s="61">
        <f t="shared" si="1"/>
        <v>22335.929999999993</v>
      </c>
    </row>
    <row r="139" spans="1:6" ht="67.5" x14ac:dyDescent="0.2">
      <c r="A139" s="23" t="s">
        <v>235</v>
      </c>
      <c r="B139" s="59" t="s">
        <v>115</v>
      </c>
      <c r="C139" s="25" t="s">
        <v>236</v>
      </c>
      <c r="D139" s="26">
        <v>2560000</v>
      </c>
      <c r="E139" s="60">
        <v>903372.1</v>
      </c>
      <c r="F139" s="61">
        <f t="shared" si="1"/>
        <v>1656627.9</v>
      </c>
    </row>
    <row r="140" spans="1:6" ht="22.5" x14ac:dyDescent="0.2">
      <c r="A140" s="23" t="s">
        <v>137</v>
      </c>
      <c r="B140" s="59" t="s">
        <v>115</v>
      </c>
      <c r="C140" s="25" t="s">
        <v>237</v>
      </c>
      <c r="D140" s="26">
        <v>2560000</v>
      </c>
      <c r="E140" s="60">
        <v>903372.1</v>
      </c>
      <c r="F140" s="61">
        <f t="shared" si="1"/>
        <v>1656627.9</v>
      </c>
    </row>
    <row r="141" spans="1:6" ht="33.75" x14ac:dyDescent="0.2">
      <c r="A141" s="23" t="s">
        <v>510</v>
      </c>
      <c r="B141" s="59" t="s">
        <v>115</v>
      </c>
      <c r="C141" s="25" t="s">
        <v>524</v>
      </c>
      <c r="D141" s="26">
        <v>489700</v>
      </c>
      <c r="E141" s="60" t="s">
        <v>39</v>
      </c>
      <c r="F141" s="61">
        <f t="shared" si="1"/>
        <v>489700</v>
      </c>
    </row>
    <row r="142" spans="1:6" x14ac:dyDescent="0.2">
      <c r="A142" s="23" t="s">
        <v>139</v>
      </c>
      <c r="B142" s="59" t="s">
        <v>115</v>
      </c>
      <c r="C142" s="25" t="s">
        <v>238</v>
      </c>
      <c r="D142" s="26">
        <v>1520300</v>
      </c>
      <c r="E142" s="60">
        <v>903372.1</v>
      </c>
      <c r="F142" s="61">
        <f t="shared" si="1"/>
        <v>616927.9</v>
      </c>
    </row>
    <row r="143" spans="1:6" x14ac:dyDescent="0.2">
      <c r="A143" s="23" t="s">
        <v>371</v>
      </c>
      <c r="B143" s="59" t="s">
        <v>115</v>
      </c>
      <c r="C143" s="25" t="s">
        <v>381</v>
      </c>
      <c r="D143" s="26">
        <v>550000</v>
      </c>
      <c r="E143" s="60" t="s">
        <v>39</v>
      </c>
      <c r="F143" s="61">
        <f t="shared" ref="F143:F204" si="2">IF(OR(D143="-",IF(E143="-",0,E143)&gt;=IF(D143="-",0,D143)),"-",IF(D143="-",0,D143)-IF(E143="-",0,E143))</f>
        <v>550000</v>
      </c>
    </row>
    <row r="144" spans="1:6" ht="67.5" x14ac:dyDescent="0.2">
      <c r="A144" s="23" t="s">
        <v>239</v>
      </c>
      <c r="B144" s="59" t="s">
        <v>115</v>
      </c>
      <c r="C144" s="25" t="s">
        <v>240</v>
      </c>
      <c r="D144" s="26">
        <v>4033900</v>
      </c>
      <c r="E144" s="60">
        <v>734158.92</v>
      </c>
      <c r="F144" s="61">
        <f t="shared" si="2"/>
        <v>3299741.08</v>
      </c>
    </row>
    <row r="145" spans="1:6" ht="22.5" x14ac:dyDescent="0.2">
      <c r="A145" s="23" t="s">
        <v>137</v>
      </c>
      <c r="B145" s="59" t="s">
        <v>115</v>
      </c>
      <c r="C145" s="25" t="s">
        <v>241</v>
      </c>
      <c r="D145" s="26">
        <v>4033900</v>
      </c>
      <c r="E145" s="60">
        <v>734158.92</v>
      </c>
      <c r="F145" s="61">
        <f t="shared" si="2"/>
        <v>3299741.08</v>
      </c>
    </row>
    <row r="146" spans="1:6" x14ac:dyDescent="0.2">
      <c r="A146" s="23" t="s">
        <v>139</v>
      </c>
      <c r="B146" s="59" t="s">
        <v>115</v>
      </c>
      <c r="C146" s="25" t="s">
        <v>242</v>
      </c>
      <c r="D146" s="26">
        <v>3357500</v>
      </c>
      <c r="E146" s="60">
        <v>686647.75</v>
      </c>
      <c r="F146" s="61">
        <f t="shared" si="2"/>
        <v>2670852.25</v>
      </c>
    </row>
    <row r="147" spans="1:6" x14ac:dyDescent="0.2">
      <c r="A147" s="23" t="s">
        <v>371</v>
      </c>
      <c r="B147" s="59" t="s">
        <v>115</v>
      </c>
      <c r="C147" s="25" t="s">
        <v>382</v>
      </c>
      <c r="D147" s="26">
        <v>676400</v>
      </c>
      <c r="E147" s="60">
        <v>47511.17</v>
      </c>
      <c r="F147" s="61">
        <f t="shared" si="2"/>
        <v>628888.82999999996</v>
      </c>
    </row>
    <row r="148" spans="1:6" ht="22.5" x14ac:dyDescent="0.2">
      <c r="A148" s="23" t="s">
        <v>395</v>
      </c>
      <c r="B148" s="59" t="s">
        <v>115</v>
      </c>
      <c r="C148" s="25" t="s">
        <v>396</v>
      </c>
      <c r="D148" s="26">
        <v>5000</v>
      </c>
      <c r="E148" s="60" t="s">
        <v>39</v>
      </c>
      <c r="F148" s="61">
        <f t="shared" si="2"/>
        <v>5000</v>
      </c>
    </row>
    <row r="149" spans="1:6" ht="33.75" x14ac:dyDescent="0.2">
      <c r="A149" s="23" t="s">
        <v>422</v>
      </c>
      <c r="B149" s="59" t="s">
        <v>115</v>
      </c>
      <c r="C149" s="25" t="s">
        <v>397</v>
      </c>
      <c r="D149" s="26">
        <v>5000</v>
      </c>
      <c r="E149" s="60" t="s">
        <v>39</v>
      </c>
      <c r="F149" s="61">
        <f t="shared" si="2"/>
        <v>5000</v>
      </c>
    </row>
    <row r="150" spans="1:6" ht="101.25" x14ac:dyDescent="0.2">
      <c r="A150" s="62" t="s">
        <v>398</v>
      </c>
      <c r="B150" s="59" t="s">
        <v>115</v>
      </c>
      <c r="C150" s="25" t="s">
        <v>399</v>
      </c>
      <c r="D150" s="26">
        <v>5000</v>
      </c>
      <c r="E150" s="60" t="s">
        <v>39</v>
      </c>
      <c r="F150" s="61">
        <f t="shared" si="2"/>
        <v>5000</v>
      </c>
    </row>
    <row r="151" spans="1:6" ht="22.5" x14ac:dyDescent="0.2">
      <c r="A151" s="23" t="s">
        <v>137</v>
      </c>
      <c r="B151" s="59" t="s">
        <v>115</v>
      </c>
      <c r="C151" s="25" t="s">
        <v>400</v>
      </c>
      <c r="D151" s="26">
        <v>5000</v>
      </c>
      <c r="E151" s="60" t="s">
        <v>39</v>
      </c>
      <c r="F151" s="61">
        <f t="shared" si="2"/>
        <v>5000</v>
      </c>
    </row>
    <row r="152" spans="1:6" x14ac:dyDescent="0.2">
      <c r="A152" s="23" t="s">
        <v>139</v>
      </c>
      <c r="B152" s="59" t="s">
        <v>115</v>
      </c>
      <c r="C152" s="25" t="s">
        <v>401</v>
      </c>
      <c r="D152" s="26">
        <v>5000</v>
      </c>
      <c r="E152" s="60" t="s">
        <v>39</v>
      </c>
      <c r="F152" s="61">
        <f t="shared" si="2"/>
        <v>5000</v>
      </c>
    </row>
    <row r="153" spans="1:6" ht="45" x14ac:dyDescent="0.2">
      <c r="A153" s="23" t="s">
        <v>502</v>
      </c>
      <c r="B153" s="59" t="s">
        <v>115</v>
      </c>
      <c r="C153" s="25" t="s">
        <v>468</v>
      </c>
      <c r="D153" s="26">
        <v>36082200</v>
      </c>
      <c r="E153" s="60" t="s">
        <v>39</v>
      </c>
      <c r="F153" s="61">
        <f t="shared" si="2"/>
        <v>36082200</v>
      </c>
    </row>
    <row r="154" spans="1:6" ht="67.5" x14ac:dyDescent="0.2">
      <c r="A154" s="23" t="s">
        <v>469</v>
      </c>
      <c r="B154" s="59" t="s">
        <v>115</v>
      </c>
      <c r="C154" s="25" t="s">
        <v>470</v>
      </c>
      <c r="D154" s="26">
        <v>36082200</v>
      </c>
      <c r="E154" s="60" t="s">
        <v>39</v>
      </c>
      <c r="F154" s="61">
        <f t="shared" si="2"/>
        <v>36082200</v>
      </c>
    </row>
    <row r="155" spans="1:6" ht="101.25" x14ac:dyDescent="0.2">
      <c r="A155" s="62" t="s">
        <v>503</v>
      </c>
      <c r="B155" s="59" t="s">
        <v>115</v>
      </c>
      <c r="C155" s="25" t="s">
        <v>504</v>
      </c>
      <c r="D155" s="26">
        <v>29849900</v>
      </c>
      <c r="E155" s="60" t="s">
        <v>39</v>
      </c>
      <c r="F155" s="61">
        <f t="shared" si="2"/>
        <v>29849900</v>
      </c>
    </row>
    <row r="156" spans="1:6" ht="22.5" x14ac:dyDescent="0.2">
      <c r="A156" s="23" t="s">
        <v>137</v>
      </c>
      <c r="B156" s="59" t="s">
        <v>115</v>
      </c>
      <c r="C156" s="25" t="s">
        <v>505</v>
      </c>
      <c r="D156" s="26">
        <v>29849900</v>
      </c>
      <c r="E156" s="60" t="s">
        <v>39</v>
      </c>
      <c r="F156" s="61">
        <f t="shared" si="2"/>
        <v>29849900</v>
      </c>
    </row>
    <row r="157" spans="1:6" x14ac:dyDescent="0.2">
      <c r="A157" s="23" t="s">
        <v>139</v>
      </c>
      <c r="B157" s="59" t="s">
        <v>115</v>
      </c>
      <c r="C157" s="25" t="s">
        <v>506</v>
      </c>
      <c r="D157" s="26">
        <v>29849900</v>
      </c>
      <c r="E157" s="60" t="s">
        <v>39</v>
      </c>
      <c r="F157" s="61">
        <f t="shared" si="2"/>
        <v>29849900</v>
      </c>
    </row>
    <row r="158" spans="1:6" ht="112.5" x14ac:dyDescent="0.2">
      <c r="A158" s="62" t="s">
        <v>519</v>
      </c>
      <c r="B158" s="59" t="s">
        <v>115</v>
      </c>
      <c r="C158" s="25" t="s">
        <v>520</v>
      </c>
      <c r="D158" s="26">
        <v>6232300</v>
      </c>
      <c r="E158" s="60" t="s">
        <v>39</v>
      </c>
      <c r="F158" s="61">
        <f t="shared" si="2"/>
        <v>6232300</v>
      </c>
    </row>
    <row r="159" spans="1:6" ht="22.5" x14ac:dyDescent="0.2">
      <c r="A159" s="23" t="s">
        <v>137</v>
      </c>
      <c r="B159" s="59" t="s">
        <v>115</v>
      </c>
      <c r="C159" s="25" t="s">
        <v>521</v>
      </c>
      <c r="D159" s="26">
        <v>6232300</v>
      </c>
      <c r="E159" s="60" t="s">
        <v>39</v>
      </c>
      <c r="F159" s="61">
        <f t="shared" si="2"/>
        <v>6232300</v>
      </c>
    </row>
    <row r="160" spans="1:6" x14ac:dyDescent="0.2">
      <c r="A160" s="23" t="s">
        <v>139</v>
      </c>
      <c r="B160" s="59" t="s">
        <v>115</v>
      </c>
      <c r="C160" s="25" t="s">
        <v>522</v>
      </c>
      <c r="D160" s="26">
        <v>6232300</v>
      </c>
      <c r="E160" s="60" t="s">
        <v>39</v>
      </c>
      <c r="F160" s="61">
        <f t="shared" si="2"/>
        <v>6232300</v>
      </c>
    </row>
    <row r="161" spans="1:6" x14ac:dyDescent="0.2">
      <c r="A161" s="47" t="s">
        <v>243</v>
      </c>
      <c r="B161" s="48" t="s">
        <v>115</v>
      </c>
      <c r="C161" s="49" t="s">
        <v>244</v>
      </c>
      <c r="D161" s="50">
        <v>32000</v>
      </c>
      <c r="E161" s="51" t="s">
        <v>39</v>
      </c>
      <c r="F161" s="52">
        <f t="shared" si="2"/>
        <v>32000</v>
      </c>
    </row>
    <row r="162" spans="1:6" ht="22.5" x14ac:dyDescent="0.2">
      <c r="A162" s="23" t="s">
        <v>245</v>
      </c>
      <c r="B162" s="59" t="s">
        <v>115</v>
      </c>
      <c r="C162" s="25" t="s">
        <v>246</v>
      </c>
      <c r="D162" s="26">
        <v>32000</v>
      </c>
      <c r="E162" s="60" t="s">
        <v>39</v>
      </c>
      <c r="F162" s="61">
        <f t="shared" si="2"/>
        <v>32000</v>
      </c>
    </row>
    <row r="163" spans="1:6" ht="22.5" x14ac:dyDescent="0.2">
      <c r="A163" s="23" t="s">
        <v>416</v>
      </c>
      <c r="B163" s="59" t="s">
        <v>115</v>
      </c>
      <c r="C163" s="25" t="s">
        <v>247</v>
      </c>
      <c r="D163" s="26">
        <v>32000</v>
      </c>
      <c r="E163" s="60" t="s">
        <v>39</v>
      </c>
      <c r="F163" s="61">
        <f t="shared" si="2"/>
        <v>32000</v>
      </c>
    </row>
    <row r="164" spans="1:6" ht="67.5" x14ac:dyDescent="0.2">
      <c r="A164" s="23" t="s">
        <v>123</v>
      </c>
      <c r="B164" s="59" t="s">
        <v>115</v>
      </c>
      <c r="C164" s="25" t="s">
        <v>248</v>
      </c>
      <c r="D164" s="26">
        <v>32000</v>
      </c>
      <c r="E164" s="60" t="s">
        <v>39</v>
      </c>
      <c r="F164" s="61">
        <f t="shared" si="2"/>
        <v>32000</v>
      </c>
    </row>
    <row r="165" spans="1:6" ht="90" x14ac:dyDescent="0.2">
      <c r="A165" s="62" t="s">
        <v>135</v>
      </c>
      <c r="B165" s="59" t="s">
        <v>115</v>
      </c>
      <c r="C165" s="25" t="s">
        <v>249</v>
      </c>
      <c r="D165" s="26">
        <v>32000</v>
      </c>
      <c r="E165" s="60" t="s">
        <v>39</v>
      </c>
      <c r="F165" s="61">
        <f t="shared" si="2"/>
        <v>32000</v>
      </c>
    </row>
    <row r="166" spans="1:6" ht="22.5" x14ac:dyDescent="0.2">
      <c r="A166" s="23" t="s">
        <v>137</v>
      </c>
      <c r="B166" s="59" t="s">
        <v>115</v>
      </c>
      <c r="C166" s="25" t="s">
        <v>250</v>
      </c>
      <c r="D166" s="26">
        <v>32000</v>
      </c>
      <c r="E166" s="60" t="s">
        <v>39</v>
      </c>
      <c r="F166" s="61">
        <f t="shared" si="2"/>
        <v>32000</v>
      </c>
    </row>
    <row r="167" spans="1:6" x14ac:dyDescent="0.2">
      <c r="A167" s="23" t="s">
        <v>139</v>
      </c>
      <c r="B167" s="59" t="s">
        <v>115</v>
      </c>
      <c r="C167" s="25" t="s">
        <v>251</v>
      </c>
      <c r="D167" s="26">
        <v>32000</v>
      </c>
      <c r="E167" s="60" t="s">
        <v>39</v>
      </c>
      <c r="F167" s="61">
        <f t="shared" si="2"/>
        <v>32000</v>
      </c>
    </row>
    <row r="168" spans="1:6" x14ac:dyDescent="0.2">
      <c r="A168" s="47" t="s">
        <v>252</v>
      </c>
      <c r="B168" s="48" t="s">
        <v>115</v>
      </c>
      <c r="C168" s="49" t="s">
        <v>253</v>
      </c>
      <c r="D168" s="50">
        <v>28728300</v>
      </c>
      <c r="E168" s="51">
        <v>7471387.6900000004</v>
      </c>
      <c r="F168" s="52">
        <f t="shared" si="2"/>
        <v>21256912.309999999</v>
      </c>
    </row>
    <row r="169" spans="1:6" x14ac:dyDescent="0.2">
      <c r="A169" s="23" t="s">
        <v>254</v>
      </c>
      <c r="B169" s="59" t="s">
        <v>115</v>
      </c>
      <c r="C169" s="25" t="s">
        <v>255</v>
      </c>
      <c r="D169" s="26">
        <v>28728300</v>
      </c>
      <c r="E169" s="60">
        <v>7471387.6900000004</v>
      </c>
      <c r="F169" s="61">
        <f t="shared" si="2"/>
        <v>21256912.309999999</v>
      </c>
    </row>
    <row r="170" spans="1:6" ht="22.5" x14ac:dyDescent="0.2">
      <c r="A170" s="23" t="s">
        <v>256</v>
      </c>
      <c r="B170" s="59" t="s">
        <v>115</v>
      </c>
      <c r="C170" s="25" t="s">
        <v>257</v>
      </c>
      <c r="D170" s="26">
        <v>28728300</v>
      </c>
      <c r="E170" s="60">
        <v>7471387.6900000004</v>
      </c>
      <c r="F170" s="61">
        <f t="shared" si="2"/>
        <v>21256912.309999999</v>
      </c>
    </row>
    <row r="171" spans="1:6" ht="22.5" x14ac:dyDescent="0.2">
      <c r="A171" s="23" t="s">
        <v>258</v>
      </c>
      <c r="B171" s="59" t="s">
        <v>115</v>
      </c>
      <c r="C171" s="25" t="s">
        <v>259</v>
      </c>
      <c r="D171" s="26">
        <v>28728300</v>
      </c>
      <c r="E171" s="60">
        <v>7471387.6900000004</v>
      </c>
      <c r="F171" s="61">
        <f t="shared" si="2"/>
        <v>21256912.309999999</v>
      </c>
    </row>
    <row r="172" spans="1:6" ht="67.5" x14ac:dyDescent="0.2">
      <c r="A172" s="23" t="s">
        <v>260</v>
      </c>
      <c r="B172" s="59" t="s">
        <v>115</v>
      </c>
      <c r="C172" s="25" t="s">
        <v>261</v>
      </c>
      <c r="D172" s="26">
        <v>25310000</v>
      </c>
      <c r="E172" s="60">
        <v>7429335.6900000004</v>
      </c>
      <c r="F172" s="61">
        <f t="shared" si="2"/>
        <v>17880664.309999999</v>
      </c>
    </row>
    <row r="173" spans="1:6" ht="56.25" x14ac:dyDescent="0.2">
      <c r="A173" s="23" t="s">
        <v>127</v>
      </c>
      <c r="B173" s="59" t="s">
        <v>115</v>
      </c>
      <c r="C173" s="25" t="s">
        <v>262</v>
      </c>
      <c r="D173" s="26">
        <v>17206200</v>
      </c>
      <c r="E173" s="60">
        <v>3897108.38</v>
      </c>
      <c r="F173" s="61">
        <f t="shared" si="2"/>
        <v>13309091.620000001</v>
      </c>
    </row>
    <row r="174" spans="1:6" x14ac:dyDescent="0.2">
      <c r="A174" s="23" t="s">
        <v>263</v>
      </c>
      <c r="B174" s="59" t="s">
        <v>115</v>
      </c>
      <c r="C174" s="25" t="s">
        <v>264</v>
      </c>
      <c r="D174" s="26">
        <v>13215200</v>
      </c>
      <c r="E174" s="60">
        <v>3070783.53</v>
      </c>
      <c r="F174" s="61">
        <f t="shared" si="2"/>
        <v>10144416.470000001</v>
      </c>
    </row>
    <row r="175" spans="1:6" ht="45" x14ac:dyDescent="0.2">
      <c r="A175" s="23" t="s">
        <v>265</v>
      </c>
      <c r="B175" s="59" t="s">
        <v>115</v>
      </c>
      <c r="C175" s="25" t="s">
        <v>266</v>
      </c>
      <c r="D175" s="26">
        <v>3991000</v>
      </c>
      <c r="E175" s="60">
        <v>826324.85</v>
      </c>
      <c r="F175" s="61">
        <f t="shared" si="2"/>
        <v>3164675.15</v>
      </c>
    </row>
    <row r="176" spans="1:6" ht="22.5" x14ac:dyDescent="0.2">
      <c r="A176" s="23" t="s">
        <v>137</v>
      </c>
      <c r="B176" s="59" t="s">
        <v>115</v>
      </c>
      <c r="C176" s="25" t="s">
        <v>267</v>
      </c>
      <c r="D176" s="26">
        <v>8070300</v>
      </c>
      <c r="E176" s="60">
        <v>3530520.31</v>
      </c>
      <c r="F176" s="61">
        <f t="shared" si="2"/>
        <v>4539779.6899999995</v>
      </c>
    </row>
    <row r="177" spans="1:6" x14ac:dyDescent="0.2">
      <c r="A177" s="23" t="s">
        <v>139</v>
      </c>
      <c r="B177" s="59" t="s">
        <v>115</v>
      </c>
      <c r="C177" s="25" t="s">
        <v>268</v>
      </c>
      <c r="D177" s="26">
        <v>4547400</v>
      </c>
      <c r="E177" s="60">
        <v>1439822.21</v>
      </c>
      <c r="F177" s="61">
        <f t="shared" si="2"/>
        <v>3107577.79</v>
      </c>
    </row>
    <row r="178" spans="1:6" x14ac:dyDescent="0.2">
      <c r="A178" s="23" t="s">
        <v>371</v>
      </c>
      <c r="B178" s="59" t="s">
        <v>115</v>
      </c>
      <c r="C178" s="25" t="s">
        <v>383</v>
      </c>
      <c r="D178" s="26">
        <v>3522900</v>
      </c>
      <c r="E178" s="60">
        <v>2090698.1</v>
      </c>
      <c r="F178" s="61">
        <f t="shared" si="2"/>
        <v>1432201.9</v>
      </c>
    </row>
    <row r="179" spans="1:6" x14ac:dyDescent="0.2">
      <c r="A179" s="23" t="s">
        <v>141</v>
      </c>
      <c r="B179" s="59" t="s">
        <v>115</v>
      </c>
      <c r="C179" s="25" t="s">
        <v>269</v>
      </c>
      <c r="D179" s="26">
        <v>33500</v>
      </c>
      <c r="E179" s="60">
        <v>1707</v>
      </c>
      <c r="F179" s="61">
        <f t="shared" si="2"/>
        <v>31793</v>
      </c>
    </row>
    <row r="180" spans="1:6" x14ac:dyDescent="0.2">
      <c r="A180" s="23" t="s">
        <v>143</v>
      </c>
      <c r="B180" s="59" t="s">
        <v>115</v>
      </c>
      <c r="C180" s="25" t="s">
        <v>429</v>
      </c>
      <c r="D180" s="26">
        <v>18000</v>
      </c>
      <c r="E180" s="60">
        <v>1707</v>
      </c>
      <c r="F180" s="61">
        <f t="shared" si="2"/>
        <v>16293</v>
      </c>
    </row>
    <row r="181" spans="1:6" x14ac:dyDescent="0.2">
      <c r="A181" s="23" t="s">
        <v>145</v>
      </c>
      <c r="B181" s="59" t="s">
        <v>115</v>
      </c>
      <c r="C181" s="25" t="s">
        <v>270</v>
      </c>
      <c r="D181" s="26">
        <v>15500</v>
      </c>
      <c r="E181" s="60" t="s">
        <v>39</v>
      </c>
      <c r="F181" s="61">
        <f t="shared" si="2"/>
        <v>15500</v>
      </c>
    </row>
    <row r="182" spans="1:6" ht="78.75" x14ac:dyDescent="0.2">
      <c r="A182" s="62" t="s">
        <v>271</v>
      </c>
      <c r="B182" s="59" t="s">
        <v>115</v>
      </c>
      <c r="C182" s="25" t="s">
        <v>272</v>
      </c>
      <c r="D182" s="26">
        <v>178000</v>
      </c>
      <c r="E182" s="60" t="s">
        <v>39</v>
      </c>
      <c r="F182" s="61">
        <f t="shared" si="2"/>
        <v>178000</v>
      </c>
    </row>
    <row r="183" spans="1:6" ht="22.5" x14ac:dyDescent="0.2">
      <c r="A183" s="23" t="s">
        <v>137</v>
      </c>
      <c r="B183" s="59" t="s">
        <v>115</v>
      </c>
      <c r="C183" s="25" t="s">
        <v>273</v>
      </c>
      <c r="D183" s="26">
        <v>178000</v>
      </c>
      <c r="E183" s="60" t="s">
        <v>39</v>
      </c>
      <c r="F183" s="61">
        <f t="shared" si="2"/>
        <v>178000</v>
      </c>
    </row>
    <row r="184" spans="1:6" x14ac:dyDescent="0.2">
      <c r="A184" s="23" t="s">
        <v>139</v>
      </c>
      <c r="B184" s="59" t="s">
        <v>115</v>
      </c>
      <c r="C184" s="25" t="s">
        <v>274</v>
      </c>
      <c r="D184" s="26">
        <v>178000</v>
      </c>
      <c r="E184" s="60" t="s">
        <v>39</v>
      </c>
      <c r="F184" s="61">
        <f t="shared" si="2"/>
        <v>178000</v>
      </c>
    </row>
    <row r="185" spans="1:6" ht="56.25" x14ac:dyDescent="0.2">
      <c r="A185" s="23" t="s">
        <v>275</v>
      </c>
      <c r="B185" s="59" t="s">
        <v>115</v>
      </c>
      <c r="C185" s="25" t="s">
        <v>276</v>
      </c>
      <c r="D185" s="26">
        <v>90000</v>
      </c>
      <c r="E185" s="60">
        <v>42052</v>
      </c>
      <c r="F185" s="61">
        <f t="shared" si="2"/>
        <v>47948</v>
      </c>
    </row>
    <row r="186" spans="1:6" x14ac:dyDescent="0.2">
      <c r="A186" s="23" t="s">
        <v>141</v>
      </c>
      <c r="B186" s="59" t="s">
        <v>115</v>
      </c>
      <c r="C186" s="25" t="s">
        <v>277</v>
      </c>
      <c r="D186" s="26">
        <v>90000</v>
      </c>
      <c r="E186" s="60">
        <v>42052</v>
      </c>
      <c r="F186" s="61">
        <f t="shared" si="2"/>
        <v>47948</v>
      </c>
    </row>
    <row r="187" spans="1:6" ht="22.5" x14ac:dyDescent="0.2">
      <c r="A187" s="23" t="s">
        <v>216</v>
      </c>
      <c r="B187" s="59" t="s">
        <v>115</v>
      </c>
      <c r="C187" s="25" t="s">
        <v>278</v>
      </c>
      <c r="D187" s="26">
        <v>90000</v>
      </c>
      <c r="E187" s="60">
        <v>42052</v>
      </c>
      <c r="F187" s="61">
        <f t="shared" si="2"/>
        <v>47948</v>
      </c>
    </row>
    <row r="188" spans="1:6" ht="56.25" x14ac:dyDescent="0.2">
      <c r="A188" s="23" t="s">
        <v>507</v>
      </c>
      <c r="B188" s="59" t="s">
        <v>115</v>
      </c>
      <c r="C188" s="25" t="s">
        <v>508</v>
      </c>
      <c r="D188" s="26">
        <v>3150300</v>
      </c>
      <c r="E188" s="60" t="s">
        <v>39</v>
      </c>
      <c r="F188" s="61">
        <f t="shared" si="2"/>
        <v>3150300</v>
      </c>
    </row>
    <row r="189" spans="1:6" ht="22.5" x14ac:dyDescent="0.2">
      <c r="A189" s="23" t="s">
        <v>137</v>
      </c>
      <c r="B189" s="59" t="s">
        <v>115</v>
      </c>
      <c r="C189" s="25" t="s">
        <v>509</v>
      </c>
      <c r="D189" s="26">
        <v>3150300</v>
      </c>
      <c r="E189" s="60" t="s">
        <v>39</v>
      </c>
      <c r="F189" s="61">
        <f t="shared" si="2"/>
        <v>3150300</v>
      </c>
    </row>
    <row r="190" spans="1:6" ht="33.75" x14ac:dyDescent="0.2">
      <c r="A190" s="23" t="s">
        <v>510</v>
      </c>
      <c r="B190" s="59" t="s">
        <v>115</v>
      </c>
      <c r="C190" s="25" t="s">
        <v>511</v>
      </c>
      <c r="D190" s="26">
        <v>3150300</v>
      </c>
      <c r="E190" s="60" t="s">
        <v>39</v>
      </c>
      <c r="F190" s="61">
        <f t="shared" si="2"/>
        <v>3150300</v>
      </c>
    </row>
    <row r="191" spans="1:6" x14ac:dyDescent="0.2">
      <c r="A191" s="47" t="s">
        <v>279</v>
      </c>
      <c r="B191" s="48" t="s">
        <v>115</v>
      </c>
      <c r="C191" s="49" t="s">
        <v>280</v>
      </c>
      <c r="D191" s="50">
        <v>780000</v>
      </c>
      <c r="E191" s="51">
        <v>254199.63</v>
      </c>
      <c r="F191" s="52">
        <f t="shared" si="2"/>
        <v>525800.37</v>
      </c>
    </row>
    <row r="192" spans="1:6" x14ac:dyDescent="0.2">
      <c r="A192" s="23" t="s">
        <v>281</v>
      </c>
      <c r="B192" s="59" t="s">
        <v>115</v>
      </c>
      <c r="C192" s="25" t="s">
        <v>282</v>
      </c>
      <c r="D192" s="26">
        <v>780000</v>
      </c>
      <c r="E192" s="60">
        <v>254199.63</v>
      </c>
      <c r="F192" s="61">
        <f t="shared" si="2"/>
        <v>525800.37</v>
      </c>
    </row>
    <row r="193" spans="1:6" ht="22.5" x14ac:dyDescent="0.2">
      <c r="A193" s="23" t="s">
        <v>512</v>
      </c>
      <c r="B193" s="59" t="s">
        <v>115</v>
      </c>
      <c r="C193" s="25" t="s">
        <v>283</v>
      </c>
      <c r="D193" s="26">
        <v>780000</v>
      </c>
      <c r="E193" s="60">
        <v>254199.63</v>
      </c>
      <c r="F193" s="61">
        <f t="shared" si="2"/>
        <v>525800.37</v>
      </c>
    </row>
    <row r="194" spans="1:6" ht="22.5" x14ac:dyDescent="0.2">
      <c r="A194" s="23" t="s">
        <v>284</v>
      </c>
      <c r="B194" s="59" t="s">
        <v>115</v>
      </c>
      <c r="C194" s="25" t="s">
        <v>285</v>
      </c>
      <c r="D194" s="26">
        <v>780000</v>
      </c>
      <c r="E194" s="60">
        <v>254199.63</v>
      </c>
      <c r="F194" s="61">
        <f t="shared" si="2"/>
        <v>525800.37</v>
      </c>
    </row>
    <row r="195" spans="1:6" ht="78.75" x14ac:dyDescent="0.2">
      <c r="A195" s="62" t="s">
        <v>423</v>
      </c>
      <c r="B195" s="59" t="s">
        <v>115</v>
      </c>
      <c r="C195" s="25" t="s">
        <v>286</v>
      </c>
      <c r="D195" s="26">
        <v>780000</v>
      </c>
      <c r="E195" s="60">
        <v>254199.63</v>
      </c>
      <c r="F195" s="61">
        <f t="shared" si="2"/>
        <v>525800.37</v>
      </c>
    </row>
    <row r="196" spans="1:6" ht="22.5" x14ac:dyDescent="0.2">
      <c r="A196" s="23" t="s">
        <v>191</v>
      </c>
      <c r="B196" s="59" t="s">
        <v>115</v>
      </c>
      <c r="C196" s="25" t="s">
        <v>287</v>
      </c>
      <c r="D196" s="26">
        <v>780000</v>
      </c>
      <c r="E196" s="60">
        <v>254199.63</v>
      </c>
      <c r="F196" s="61">
        <f t="shared" si="2"/>
        <v>525800.37</v>
      </c>
    </row>
    <row r="197" spans="1:6" x14ac:dyDescent="0.2">
      <c r="A197" s="23" t="s">
        <v>288</v>
      </c>
      <c r="B197" s="59" t="s">
        <v>115</v>
      </c>
      <c r="C197" s="25" t="s">
        <v>289</v>
      </c>
      <c r="D197" s="26">
        <v>780000</v>
      </c>
      <c r="E197" s="60">
        <v>254199.63</v>
      </c>
      <c r="F197" s="61">
        <f t="shared" si="2"/>
        <v>525800.37</v>
      </c>
    </row>
    <row r="198" spans="1:6" x14ac:dyDescent="0.2">
      <c r="A198" s="47" t="s">
        <v>290</v>
      </c>
      <c r="B198" s="48" t="s">
        <v>115</v>
      </c>
      <c r="C198" s="49" t="s">
        <v>291</v>
      </c>
      <c r="D198" s="50">
        <v>5000</v>
      </c>
      <c r="E198" s="51" t="s">
        <v>39</v>
      </c>
      <c r="F198" s="52">
        <f t="shared" si="2"/>
        <v>5000</v>
      </c>
    </row>
    <row r="199" spans="1:6" ht="22.5" x14ac:dyDescent="0.2">
      <c r="A199" s="23" t="s">
        <v>292</v>
      </c>
      <c r="B199" s="59" t="s">
        <v>115</v>
      </c>
      <c r="C199" s="25" t="s">
        <v>293</v>
      </c>
      <c r="D199" s="26">
        <v>5000</v>
      </c>
      <c r="E199" s="60" t="s">
        <v>39</v>
      </c>
      <c r="F199" s="61">
        <f t="shared" si="2"/>
        <v>5000</v>
      </c>
    </row>
    <row r="200" spans="1:6" ht="22.5" x14ac:dyDescent="0.2">
      <c r="A200" s="23" t="s">
        <v>424</v>
      </c>
      <c r="B200" s="59" t="s">
        <v>115</v>
      </c>
      <c r="C200" s="25" t="s">
        <v>294</v>
      </c>
      <c r="D200" s="26">
        <v>5000</v>
      </c>
      <c r="E200" s="60" t="s">
        <v>39</v>
      </c>
      <c r="F200" s="61">
        <f t="shared" si="2"/>
        <v>5000</v>
      </c>
    </row>
    <row r="201" spans="1:6" ht="22.5" x14ac:dyDescent="0.2">
      <c r="A201" s="23" t="s">
        <v>295</v>
      </c>
      <c r="B201" s="59" t="s">
        <v>115</v>
      </c>
      <c r="C201" s="25" t="s">
        <v>296</v>
      </c>
      <c r="D201" s="26">
        <v>5000</v>
      </c>
      <c r="E201" s="60" t="s">
        <v>39</v>
      </c>
      <c r="F201" s="61">
        <f t="shared" si="2"/>
        <v>5000</v>
      </c>
    </row>
    <row r="202" spans="1:6" ht="67.5" x14ac:dyDescent="0.2">
      <c r="A202" s="23" t="s">
        <v>297</v>
      </c>
      <c r="B202" s="59" t="s">
        <v>115</v>
      </c>
      <c r="C202" s="25" t="s">
        <v>298</v>
      </c>
      <c r="D202" s="26">
        <v>5000</v>
      </c>
      <c r="E202" s="60" t="s">
        <v>39</v>
      </c>
      <c r="F202" s="61">
        <f t="shared" si="2"/>
        <v>5000</v>
      </c>
    </row>
    <row r="203" spans="1:6" ht="22.5" x14ac:dyDescent="0.2">
      <c r="A203" s="23" t="s">
        <v>137</v>
      </c>
      <c r="B203" s="59" t="s">
        <v>115</v>
      </c>
      <c r="C203" s="25" t="s">
        <v>299</v>
      </c>
      <c r="D203" s="26">
        <v>5000</v>
      </c>
      <c r="E203" s="60" t="s">
        <v>39</v>
      </c>
      <c r="F203" s="61">
        <f t="shared" si="2"/>
        <v>5000</v>
      </c>
    </row>
    <row r="204" spans="1:6" ht="13.5" thickBot="1" x14ac:dyDescent="0.25">
      <c r="A204" s="23" t="s">
        <v>139</v>
      </c>
      <c r="B204" s="59" t="s">
        <v>115</v>
      </c>
      <c r="C204" s="25" t="s">
        <v>300</v>
      </c>
      <c r="D204" s="26">
        <v>5000</v>
      </c>
      <c r="E204" s="60" t="s">
        <v>39</v>
      </c>
      <c r="F204" s="61">
        <f t="shared" si="2"/>
        <v>5000</v>
      </c>
    </row>
    <row r="205" spans="1:6" ht="13.5" thickBot="1" x14ac:dyDescent="0.25">
      <c r="A205" s="63"/>
      <c r="B205" s="64"/>
      <c r="C205" s="65"/>
      <c r="D205" s="66"/>
      <c r="E205" s="64"/>
      <c r="F205" s="64"/>
    </row>
    <row r="206" spans="1:6" ht="23.25" thickBot="1" x14ac:dyDescent="0.25">
      <c r="A206" s="67" t="s">
        <v>301</v>
      </c>
      <c r="B206" s="68" t="s">
        <v>302</v>
      </c>
      <c r="C206" s="69" t="s">
        <v>116</v>
      </c>
      <c r="D206" s="70">
        <v>-3292900</v>
      </c>
      <c r="E206" s="70">
        <v>7457730.8099999996</v>
      </c>
      <c r="F206" s="71" t="s">
        <v>303</v>
      </c>
    </row>
  </sheetData>
  <mergeCells count="7">
    <mergeCell ref="E4:E9"/>
    <mergeCell ref="F4:F9"/>
    <mergeCell ref="A2:D2"/>
    <mergeCell ref="A4:A11"/>
    <mergeCell ref="B4:B11"/>
    <mergeCell ref="C4:C9"/>
    <mergeCell ref="D4:D11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59055118110236227" right="0.59055118110236227" top="0.39370078740157483" bottom="0.39370078740157483" header="0" footer="0"/>
  <pageSetup paperSize="9" scale="83" fitToHeight="0" pageOrder="overThenDown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9"/>
  <sheetViews>
    <sheetView showGridLines="0" workbookViewId="0">
      <selection activeCell="E32" sqref="E32"/>
    </sheetView>
  </sheetViews>
  <sheetFormatPr defaultRowHeight="12.75" customHeight="1" x14ac:dyDescent="0.2"/>
  <cols>
    <col min="1" max="1" width="36.7109375" style="76" customWidth="1"/>
    <col min="2" max="2" width="5.5703125" style="76" customWidth="1"/>
    <col min="3" max="3" width="21.28515625" style="76" customWidth="1"/>
    <col min="4" max="4" width="13" style="76" customWidth="1"/>
    <col min="5" max="6" width="11.5703125" style="76" customWidth="1"/>
    <col min="7" max="16384" width="9.140625" style="76"/>
  </cols>
  <sheetData>
    <row r="1" spans="1:6" ht="11.1" customHeight="1" x14ac:dyDescent="0.2">
      <c r="A1" s="127" t="s">
        <v>304</v>
      </c>
      <c r="B1" s="127"/>
      <c r="C1" s="127"/>
      <c r="D1" s="127"/>
      <c r="E1" s="127"/>
      <c r="F1" s="127"/>
    </row>
    <row r="2" spans="1:6" ht="15.75" customHeight="1" x14ac:dyDescent="0.25">
      <c r="A2" s="128" t="s">
        <v>305</v>
      </c>
      <c r="B2" s="128"/>
      <c r="C2" s="128"/>
      <c r="D2" s="128"/>
      <c r="E2" s="128"/>
      <c r="F2" s="128"/>
    </row>
    <row r="3" spans="1:6" ht="13.9" customHeight="1" thickBot="1" x14ac:dyDescent="0.25">
      <c r="A3" s="77"/>
      <c r="B3" s="78"/>
      <c r="C3" s="79"/>
      <c r="D3" s="80"/>
      <c r="E3" s="80"/>
      <c r="F3" s="79"/>
    </row>
    <row r="4" spans="1:6" ht="4.9000000000000004" customHeight="1" x14ac:dyDescent="0.2">
      <c r="A4" s="129" t="s">
        <v>18</v>
      </c>
      <c r="B4" s="132" t="s">
        <v>19</v>
      </c>
      <c r="C4" s="135" t="s">
        <v>306</v>
      </c>
      <c r="D4" s="138" t="s">
        <v>21</v>
      </c>
      <c r="E4" s="138" t="s">
        <v>22</v>
      </c>
      <c r="F4" s="141" t="s">
        <v>23</v>
      </c>
    </row>
    <row r="5" spans="1:6" ht="6" customHeight="1" x14ac:dyDescent="0.2">
      <c r="A5" s="130"/>
      <c r="B5" s="133"/>
      <c r="C5" s="136"/>
      <c r="D5" s="139"/>
      <c r="E5" s="139"/>
      <c r="F5" s="142"/>
    </row>
    <row r="6" spans="1:6" ht="4.9000000000000004" customHeight="1" x14ac:dyDescent="0.2">
      <c r="A6" s="130"/>
      <c r="B6" s="133"/>
      <c r="C6" s="136"/>
      <c r="D6" s="139"/>
      <c r="E6" s="139"/>
      <c r="F6" s="142"/>
    </row>
    <row r="7" spans="1:6" ht="6" customHeight="1" x14ac:dyDescent="0.2">
      <c r="A7" s="130"/>
      <c r="B7" s="133"/>
      <c r="C7" s="136"/>
      <c r="D7" s="139"/>
      <c r="E7" s="139"/>
      <c r="F7" s="142"/>
    </row>
    <row r="8" spans="1:6" ht="6" customHeight="1" x14ac:dyDescent="0.2">
      <c r="A8" s="130"/>
      <c r="B8" s="133"/>
      <c r="C8" s="136"/>
      <c r="D8" s="139"/>
      <c r="E8" s="139"/>
      <c r="F8" s="142"/>
    </row>
    <row r="9" spans="1:6" ht="18" customHeight="1" x14ac:dyDescent="0.2">
      <c r="A9" s="130"/>
      <c r="B9" s="133"/>
      <c r="C9" s="136"/>
      <c r="D9" s="139"/>
      <c r="E9" s="139"/>
      <c r="F9" s="142"/>
    </row>
    <row r="10" spans="1:6" ht="13.5" customHeight="1" x14ac:dyDescent="0.2">
      <c r="A10" s="131"/>
      <c r="B10" s="134"/>
      <c r="C10" s="137"/>
      <c r="D10" s="140"/>
      <c r="E10" s="140"/>
      <c r="F10" s="143"/>
    </row>
    <row r="11" spans="1:6" ht="13.5" thickBot="1" x14ac:dyDescent="0.25">
      <c r="A11" s="81">
        <v>1</v>
      </c>
      <c r="B11" s="82">
        <v>2</v>
      </c>
      <c r="C11" s="83">
        <v>3</v>
      </c>
      <c r="D11" s="84" t="s">
        <v>24</v>
      </c>
      <c r="E11" s="85" t="s">
        <v>25</v>
      </c>
      <c r="F11" s="86" t="s">
        <v>26</v>
      </c>
    </row>
    <row r="12" spans="1:6" ht="22.5" x14ac:dyDescent="0.2">
      <c r="A12" s="89" t="s">
        <v>307</v>
      </c>
      <c r="B12" s="146" t="s">
        <v>308</v>
      </c>
      <c r="C12" s="147" t="s">
        <v>116</v>
      </c>
      <c r="D12" s="148">
        <v>3292900</v>
      </c>
      <c r="E12" s="148">
        <v>-7457730.8099999996</v>
      </c>
      <c r="F12" s="149">
        <v>10750630.810000001</v>
      </c>
    </row>
    <row r="13" spans="1:6" x14ac:dyDescent="0.2">
      <c r="A13" s="92" t="s">
        <v>30</v>
      </c>
      <c r="B13" s="93"/>
      <c r="C13" s="94"/>
      <c r="D13" s="74"/>
      <c r="E13" s="74"/>
      <c r="F13" s="75"/>
    </row>
    <row r="14" spans="1:6" ht="22.5" x14ac:dyDescent="0.2">
      <c r="A14" s="47" t="s">
        <v>309</v>
      </c>
      <c r="B14" s="95" t="s">
        <v>310</v>
      </c>
      <c r="C14" s="96" t="s">
        <v>116</v>
      </c>
      <c r="D14" s="50">
        <f>D12</f>
        <v>3292900</v>
      </c>
      <c r="E14" s="50">
        <f>E12</f>
        <v>-7457730.8099999996</v>
      </c>
      <c r="F14" s="52">
        <f>F12</f>
        <v>10750630.810000001</v>
      </c>
    </row>
    <row r="15" spans="1:6" x14ac:dyDescent="0.2">
      <c r="A15" s="92" t="s">
        <v>311</v>
      </c>
      <c r="B15" s="93"/>
      <c r="C15" s="94"/>
      <c r="D15" s="74"/>
      <c r="E15" s="74"/>
      <c r="F15" s="75"/>
    </row>
    <row r="16" spans="1:6" ht="22.5" x14ac:dyDescent="0.2">
      <c r="A16" s="47" t="s">
        <v>312</v>
      </c>
      <c r="B16" s="95" t="s">
        <v>313</v>
      </c>
      <c r="C16" s="96" t="s">
        <v>116</v>
      </c>
      <c r="D16" s="50" t="s">
        <v>39</v>
      </c>
      <c r="E16" s="50" t="s">
        <v>39</v>
      </c>
      <c r="F16" s="52" t="s">
        <v>39</v>
      </c>
    </row>
    <row r="17" spans="1:6" x14ac:dyDescent="0.2">
      <c r="A17" s="92" t="s">
        <v>311</v>
      </c>
      <c r="B17" s="93"/>
      <c r="C17" s="94"/>
      <c r="D17" s="74"/>
      <c r="E17" s="74"/>
      <c r="F17" s="75"/>
    </row>
    <row r="18" spans="1:6" x14ac:dyDescent="0.2">
      <c r="A18" s="89" t="s">
        <v>314</v>
      </c>
      <c r="B18" s="90" t="s">
        <v>315</v>
      </c>
      <c r="C18" s="91" t="s">
        <v>316</v>
      </c>
      <c r="D18" s="72">
        <v>3292900</v>
      </c>
      <c r="E18" s="72">
        <v>-7457730.8099999996</v>
      </c>
      <c r="F18" s="73">
        <v>10750630.810000001</v>
      </c>
    </row>
    <row r="19" spans="1:6" ht="22.5" x14ac:dyDescent="0.2">
      <c r="A19" s="89" t="s">
        <v>317</v>
      </c>
      <c r="B19" s="90" t="s">
        <v>315</v>
      </c>
      <c r="C19" s="91" t="s">
        <v>318</v>
      </c>
      <c r="D19" s="72">
        <v>3292900</v>
      </c>
      <c r="E19" s="72">
        <v>-7457730.8099999996</v>
      </c>
      <c r="F19" s="73">
        <v>10750630.810000001</v>
      </c>
    </row>
    <row r="20" spans="1:6" x14ac:dyDescent="0.2">
      <c r="A20" s="89" t="s">
        <v>319</v>
      </c>
      <c r="B20" s="90" t="s">
        <v>320</v>
      </c>
      <c r="C20" s="91" t="s">
        <v>321</v>
      </c>
      <c r="D20" s="72">
        <v>-112797000</v>
      </c>
      <c r="E20" s="72">
        <v>-30163539.829999998</v>
      </c>
      <c r="F20" s="73" t="s">
        <v>303</v>
      </c>
    </row>
    <row r="21" spans="1:6" ht="22.5" x14ac:dyDescent="0.2">
      <c r="A21" s="23" t="s">
        <v>322</v>
      </c>
      <c r="B21" s="24" t="s">
        <v>320</v>
      </c>
      <c r="C21" s="97" t="s">
        <v>323</v>
      </c>
      <c r="D21" s="26">
        <v>-112797000</v>
      </c>
      <c r="E21" s="26">
        <v>-30163539.829999998</v>
      </c>
      <c r="F21" s="61" t="s">
        <v>303</v>
      </c>
    </row>
    <row r="22" spans="1:6" x14ac:dyDescent="0.2">
      <c r="A22" s="89" t="s">
        <v>324</v>
      </c>
      <c r="B22" s="90" t="s">
        <v>325</v>
      </c>
      <c r="C22" s="91" t="s">
        <v>326</v>
      </c>
      <c r="D22" s="72">
        <v>116089900</v>
      </c>
      <c r="E22" s="72">
        <v>22705809.02</v>
      </c>
      <c r="F22" s="73" t="s">
        <v>303</v>
      </c>
    </row>
    <row r="23" spans="1:6" ht="12.75" customHeight="1" thickBot="1" x14ac:dyDescent="0.25">
      <c r="A23" s="23" t="s">
        <v>327</v>
      </c>
      <c r="B23" s="150" t="s">
        <v>325</v>
      </c>
      <c r="C23" s="151" t="s">
        <v>328</v>
      </c>
      <c r="D23" s="152">
        <v>116089900</v>
      </c>
      <c r="E23" s="152">
        <v>22705809.02</v>
      </c>
      <c r="F23" s="153" t="s">
        <v>303</v>
      </c>
    </row>
    <row r="24" spans="1:6" ht="12.75" customHeight="1" x14ac:dyDescent="0.2">
      <c r="A24" s="100"/>
      <c r="B24" s="101"/>
      <c r="C24" s="101"/>
      <c r="D24" s="144"/>
      <c r="E24" s="144"/>
      <c r="F24" s="145"/>
    </row>
    <row r="37" spans="1:4" ht="12.75" customHeight="1" x14ac:dyDescent="0.2">
      <c r="A37" s="87" t="s">
        <v>523</v>
      </c>
      <c r="D37" s="88"/>
    </row>
    <row r="43" spans="1:4" ht="43.5" customHeight="1" x14ac:dyDescent="0.2"/>
    <row r="44" spans="1:4" ht="75.75" customHeight="1" x14ac:dyDescent="0.2"/>
    <row r="45" spans="1:4" ht="10.5" customHeight="1" x14ac:dyDescent="0.2"/>
    <row r="47" spans="1:4" ht="32.25" customHeight="1" x14ac:dyDescent="0.2"/>
    <row r="48" spans="1:4" ht="69.75" customHeight="1" x14ac:dyDescent="0.2"/>
    <row r="49" ht="11.25" customHeight="1" x14ac:dyDescent="0.2"/>
    <row r="50" ht="43.5" customHeight="1" x14ac:dyDescent="0.2"/>
    <row r="51" ht="78" customHeight="1" x14ac:dyDescent="0.2"/>
    <row r="56" ht="75" customHeight="1" x14ac:dyDescent="0.2"/>
    <row r="64" ht="15.75" customHeight="1" x14ac:dyDescent="0.2"/>
    <row r="65" ht="35.25" customHeight="1" x14ac:dyDescent="0.2"/>
    <row r="66" ht="42" customHeight="1" x14ac:dyDescent="0.2"/>
    <row r="71" ht="24" customHeight="1" x14ac:dyDescent="0.2"/>
    <row r="72" ht="25.5" customHeight="1" x14ac:dyDescent="0.2"/>
    <row r="73" ht="21.75" customHeight="1" x14ac:dyDescent="0.2"/>
    <row r="74" ht="25.5" customHeight="1" x14ac:dyDescent="0.2"/>
    <row r="75" ht="33.75" customHeight="1" x14ac:dyDescent="0.2"/>
    <row r="78" ht="59.25" customHeight="1" x14ac:dyDescent="0.2"/>
    <row r="79" ht="67.5" customHeight="1" x14ac:dyDescent="0.2"/>
  </sheetData>
  <mergeCells count="8">
    <mergeCell ref="A1:F1"/>
    <mergeCell ref="A2:F2"/>
    <mergeCell ref="A4:A10"/>
    <mergeCell ref="B4:B10"/>
    <mergeCell ref="C4:C10"/>
    <mergeCell ref="D4:D10"/>
    <mergeCell ref="E4:E10"/>
    <mergeCell ref="F4:F10"/>
  </mergeCells>
  <conditionalFormatting sqref="E94:F94">
    <cfRule type="cellIs" priority="29" stopIfTrue="1" operator="equal">
      <formula>0</formula>
    </cfRule>
  </conditionalFormatting>
  <conditionalFormatting sqref="F15:F17 E13:F13 E15">
    <cfRule type="cellIs" priority="1" operator="equal">
      <formula>0</formula>
    </cfRule>
  </conditionalFormatting>
  <pageMargins left="0.59055118110236227" right="0.59055118110236227" top="0.39370078740157483" bottom="0.39370078740157483" header="0" footer="0"/>
  <pageSetup paperSize="9" scale="93" fitToHeight="0" pageOrder="overThenDown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2.75" x14ac:dyDescent="0.2"/>
  <sheetData>
    <row r="1" spans="1:2" x14ac:dyDescent="0.2">
      <c r="A1" t="s">
        <v>329</v>
      </c>
      <c r="B1" t="s">
        <v>25</v>
      </c>
    </row>
    <row r="2" spans="1:2" x14ac:dyDescent="0.2">
      <c r="A2" t="s">
        <v>330</v>
      </c>
      <c r="B2" t="s">
        <v>331</v>
      </c>
    </row>
    <row r="3" spans="1:2" x14ac:dyDescent="0.2">
      <c r="A3" t="s">
        <v>332</v>
      </c>
      <c r="B3" t="s">
        <v>5</v>
      </c>
    </row>
    <row r="4" spans="1:2" x14ac:dyDescent="0.2">
      <c r="A4" t="s">
        <v>333</v>
      </c>
      <c r="B4" t="s">
        <v>334</v>
      </c>
    </row>
    <row r="5" spans="1:2" x14ac:dyDescent="0.2">
      <c r="A5" t="s">
        <v>335</v>
      </c>
      <c r="B5" t="s">
        <v>336</v>
      </c>
    </row>
    <row r="6" spans="1:2" x14ac:dyDescent="0.2">
      <c r="A6" t="s">
        <v>337</v>
      </c>
      <c r="B6" t="s">
        <v>338</v>
      </c>
    </row>
    <row r="7" spans="1:2" x14ac:dyDescent="0.2">
      <c r="A7" t="s">
        <v>339</v>
      </c>
      <c r="B7" t="s">
        <v>338</v>
      </c>
    </row>
    <row r="8" spans="1:2" x14ac:dyDescent="0.2">
      <c r="A8" t="s">
        <v>340</v>
      </c>
      <c r="B8" t="s">
        <v>341</v>
      </c>
    </row>
    <row r="9" spans="1:2" x14ac:dyDescent="0.2">
      <c r="A9" t="s">
        <v>342</v>
      </c>
      <c r="B9" t="s">
        <v>343</v>
      </c>
    </row>
    <row r="10" spans="1:2" x14ac:dyDescent="0.2">
      <c r="A10" t="s">
        <v>344</v>
      </c>
      <c r="B10" t="s">
        <v>25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22</vt:i4>
      </vt:variant>
    </vt:vector>
  </HeadingPairs>
  <TitlesOfParts>
    <vt:vector size="26" baseType="lpstr">
      <vt:lpstr>Доходы</vt:lpstr>
      <vt:lpstr>Расходы</vt:lpstr>
      <vt:lpstr>Источники</vt:lpstr>
      <vt:lpstr>_params</vt:lpstr>
      <vt:lpstr>Доходы!APPT</vt:lpstr>
      <vt:lpstr>Расходы!APPT</vt:lpstr>
      <vt:lpstr>Доходы!FILE_NAME</vt:lpstr>
      <vt:lpstr>Доходы!FIO</vt:lpstr>
      <vt:lpstr>Расходы!FIO</vt:lpstr>
      <vt:lpstr>Доходы!FORM_CODE</vt:lpstr>
      <vt:lpstr>Источники!LAST_CELL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Источники!REND_1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rep:2.47.0.235</dc:description>
  <cp:lastModifiedBy>User</cp:lastModifiedBy>
  <cp:lastPrinted>2024-11-05T10:27:39Z</cp:lastPrinted>
  <dcterms:created xsi:type="dcterms:W3CDTF">2019-08-01T08:25:31Z</dcterms:created>
  <dcterms:modified xsi:type="dcterms:W3CDTF">2025-05-06T10:16:21Z</dcterms:modified>
</cp:coreProperties>
</file>